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 2019\Дума Январь 2019\"/>
    </mc:Choice>
  </mc:AlternateContent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Лист1!$A$1:$M$118</definedName>
  </definedNames>
  <calcPr calcId="152511"/>
</workbook>
</file>

<file path=xl/calcChain.xml><?xml version="1.0" encoding="utf-8"?>
<calcChain xmlns="http://schemas.openxmlformats.org/spreadsheetml/2006/main">
  <c r="L111" i="1" l="1"/>
  <c r="L110" i="1" s="1"/>
  <c r="L102" i="1"/>
  <c r="L101" i="1" s="1"/>
  <c r="L88" i="1"/>
  <c r="L86" i="1" l="1"/>
  <c r="L84" i="1" s="1"/>
  <c r="L79" i="1"/>
  <c r="L78" i="1" s="1"/>
  <c r="L77" i="1" s="1"/>
  <c r="L72" i="1" s="1"/>
  <c r="L69" i="1"/>
  <c r="L68" i="1" s="1"/>
  <c r="L67" i="1" s="1"/>
  <c r="L61" i="1"/>
  <c r="L60" i="1" s="1"/>
  <c r="L59" i="1" s="1"/>
  <c r="L56" i="1"/>
  <c r="L51" i="1"/>
  <c r="L50" i="1" s="1"/>
  <c r="L49" i="1" s="1"/>
  <c r="L47" i="1"/>
  <c r="L46" i="1" s="1"/>
  <c r="L45" i="1" s="1"/>
  <c r="L41" i="1"/>
  <c r="L40" i="1" s="1"/>
  <c r="L23" i="1"/>
  <c r="L17" i="1"/>
  <c r="L19" i="1"/>
  <c r="L71" i="1" l="1"/>
  <c r="L44" i="1"/>
  <c r="L65" i="1"/>
  <c r="L64" i="1" s="1"/>
  <c r="L63" i="1" s="1"/>
  <c r="L58" i="1" s="1"/>
  <c r="L107" i="1"/>
  <c r="L10" i="1"/>
  <c r="L9" i="1" s="1"/>
  <c r="M98" i="1"/>
  <c r="M97" i="1" s="1"/>
  <c r="M96" i="1" s="1"/>
  <c r="N107" i="1"/>
  <c r="M107" i="1"/>
  <c r="N43" i="1"/>
  <c r="N35" i="1"/>
  <c r="M35" i="1"/>
  <c r="N23" i="1"/>
  <c r="M23" i="1"/>
  <c r="N14" i="1"/>
  <c r="M95" i="1" l="1"/>
  <c r="M14" i="1"/>
  <c r="N19" i="1"/>
  <c r="N13" i="1" s="1"/>
  <c r="N113" i="1" s="1"/>
  <c r="M19" i="1"/>
  <c r="M13" i="1" l="1"/>
  <c r="M113" i="1" s="1"/>
  <c r="L14" i="1"/>
  <c r="L37" i="1"/>
  <c r="L36" i="1" s="1"/>
  <c r="L27" i="1"/>
  <c r="L55" i="1"/>
  <c r="L54" i="1" s="1"/>
  <c r="L53" i="1" s="1"/>
  <c r="L98" i="1"/>
  <c r="L97" i="1" s="1"/>
  <c r="L96" i="1" s="1"/>
  <c r="L95" i="1" s="1"/>
  <c r="L13" i="1" l="1"/>
  <c r="L35" i="1"/>
  <c r="L8" i="1" l="1"/>
  <c r="L43" i="1"/>
  <c r="I113" i="1" s="1"/>
</calcChain>
</file>

<file path=xl/comments1.xml><?xml version="1.0" encoding="utf-8"?>
<comments xmlns="http://schemas.openxmlformats.org/spreadsheetml/2006/main">
  <authors>
    <author>RePack by Diakov</author>
  </authors>
  <commentList>
    <comment ref="L60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<sst xmlns="http://schemas.openxmlformats.org/spreadsheetml/2006/main" count="244" uniqueCount="110">
  <si>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</si>
  <si>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</si>
  <si>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</si>
  <si>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</si>
  <si>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</si>
  <si>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</si>
  <si>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</si>
  <si>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</si>
  <si>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</si>
  <si>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</si>
  <si>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</si>
  <si>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</si>
  <si>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</si>
  <si>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</si>
  <si>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</si>
  <si>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</si>
  <si>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 нужд)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</si>
  <si>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</si>
  <si>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</si>
  <si>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</si>
  <si>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</si>
  <si>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</si>
  <si>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</si>
  <si>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</si>
  <si>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</si>
  <si>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</si>
  <si>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</si>
  <si>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</si>
  <si>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</si>
  <si>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</si>
  <si>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</si>
  <si>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</si>
  <si>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</si>
  <si>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</si>
  <si>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</si>
  <si>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</si>
  <si>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</si>
  <si>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</si>
  <si>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</si>
  <si>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</si>
  <si>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</si>
  <si>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</si>
  <si>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</si>
  <si>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</si>
  <si>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</si>
  <si>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</si>
  <si>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</si>
  <si>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</si>
  <si>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</si>
  <si>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</si>
  <si>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</si>
  <si>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Мероприятия по ремонту объектов коммунальной инфраструктуры муниципальной собственности</t>
  </si>
  <si>
    <t>77002 S2370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</si>
  <si>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</si>
  <si>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</si>
  <si>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</si>
  <si>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</si>
  <si>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</si>
  <si>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</si>
  <si>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</si>
  <si>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</si>
  <si>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</si>
  <si>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</si>
  <si>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</si>
  <si>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</si>
  <si>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</si>
  <si>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</si>
  <si>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</si>
  <si>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</si>
  <si>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</si>
  <si>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</si>
  <si>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</si>
  <si>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</si>
  <si>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</si>
  <si>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</si>
  <si>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</si>
  <si>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</si>
  <si>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</si>
  <si>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</si>
  <si>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</si>
  <si>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</si>
  <si>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</si>
  <si>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</si>
  <si>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</si>
  <si>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</si>
  <si>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</si>
  <si>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</si>
  <si>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</si>
  <si>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</si>
  <si>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</si>
  <si>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</si>
  <si>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</si>
  <si>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</si>
  <si>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</si>
  <si>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</si>
  <si>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</si>
  <si>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</si>
  <si>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</si>
  <si>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</si>
  <si>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</si>
  <si>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</si>
  <si>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</si>
  <si>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</si>
  <si>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>Уплата налогов на имущества ,организаций и земельного налога</t>
  </si>
  <si>
    <t>Уплата прочих налогов, сборов</t>
  </si>
  <si>
    <t> Налоги, пошлины и сборы</t>
  </si>
  <si>
    <t xml:space="preserve">Распределение  бюджетных   ассигнований  по  целевым статьям (муниципальным  программам и непрограммным направлениям деятельности ), группам видов расходов, подразделам классификации расходов бюджетов на  2019 год .                                                                                                                                             </t>
  </si>
  <si>
    <t xml:space="preserve">                  Приложение №6 к  </t>
  </si>
  <si>
    <t>от 31.01.2019г№44</t>
  </si>
  <si>
    <t>"Решению Думы  Бунбуйского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</si>
</sst>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4" fontId="13" fillId="2" borderId="8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4" fontId="16" fillId="2" borderId="8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" fontId="14" fillId="2" borderId="8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0" fontId="17" fillId="2" borderId="4" xfId="0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" fontId="16" fillId="2" borderId="7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Border="1" applyAlignment="1">
      <alignment vertical="top" wrapText="1"/>
    </xf>
    <xf numFmtId="2" fontId="18" fillId="2" borderId="3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>
      <alignment vertical="top" wrapText="1"/>
    </xf>
    <xf numFmtId="3" fontId="17" fillId="2" borderId="19" xfId="0" applyNumberFormat="1" applyFont="1" applyFill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top" wrapText="1"/>
    </xf>
    <xf numFmtId="2" fontId="20" fillId="2" borderId="3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23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3" fillId="2" borderId="0" xfId="0" applyFont="1" applyFill="1" applyAlignment="1">
      <alignment horizontal="justify"/>
    </xf>
    <xf numFmtId="49" fontId="19" fillId="0" borderId="17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17" fillId="2" borderId="12" xfId="0" applyFont="1" applyFill="1" applyBorder="1" applyAlignment="1">
      <alignment vertical="top" wrapText="1"/>
    </xf>
    <xf numFmtId="49" fontId="17" fillId="2" borderId="19" xfId="0" applyNumberFormat="1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4" fontId="16" fillId="2" borderId="0" xfId="0" applyNumberFormat="1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vertical="top" wrapText="1"/>
    </xf>
    <xf numFmtId="0" fontId="24" fillId="0" borderId="22" xfId="0" applyFont="1" applyBorder="1"/>
    <xf numFmtId="0" fontId="0" fillId="3" borderId="0" xfId="0" applyFill="1"/>
    <xf numFmtId="0" fontId="14" fillId="2" borderId="4" xfId="0" applyFont="1" applyFill="1" applyBorder="1" applyAlignment="1">
      <alignment horizontal="center" vertical="top" wrapText="1"/>
    </xf>
    <xf numFmtId="2" fontId="19" fillId="2" borderId="12" xfId="0" applyNumberFormat="1" applyFont="1" applyFill="1" applyBorder="1" applyAlignment="1">
      <alignment vertical="top" wrapText="1"/>
    </xf>
    <xf numFmtId="49" fontId="17" fillId="2" borderId="17" xfId="0" applyNumberFormat="1" applyFont="1" applyFill="1" applyBorder="1" applyAlignment="1">
      <alignment horizontal="center" vertical="top" wrapText="1"/>
    </xf>
    <xf numFmtId="4" fontId="16" fillId="2" borderId="17" xfId="0" applyNumberFormat="1" applyFont="1" applyFill="1" applyBorder="1" applyAlignment="1">
      <alignment horizontal="center" vertical="top" wrapText="1"/>
    </xf>
    <xf numFmtId="0" fontId="14" fillId="2" borderId="23" xfId="0" applyFont="1" applyFill="1" applyBorder="1" applyAlignment="1">
      <alignment horizontal="center" vertical="top" wrapText="1"/>
    </xf>
    <xf numFmtId="0" fontId="25" fillId="2" borderId="17" xfId="0" applyNumberFormat="1" applyFont="1" applyFill="1" applyBorder="1" applyAlignment="1">
      <alignment horizontal="center"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0" fontId="18" fillId="2" borderId="19" xfId="0" applyNumberFormat="1" applyFont="1" applyFill="1" applyBorder="1" applyAlignment="1">
      <alignment horizontal="center" vertical="top" wrapText="1"/>
    </xf>
    <xf numFmtId="0" fontId="21" fillId="2" borderId="4" xfId="0" applyNumberFormat="1" applyFont="1" applyFill="1" applyBorder="1" applyAlignment="1">
      <alignment horizontal="center" vertical="top" wrapText="1"/>
    </xf>
    <xf numFmtId="0" fontId="22" fillId="2" borderId="4" xfId="0" applyNumberFormat="1" applyFont="1" applyFill="1" applyBorder="1" applyAlignment="1">
      <alignment horizontal="center" vertical="top" wrapText="1"/>
    </xf>
    <xf numFmtId="3" fontId="19" fillId="2" borderId="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4" fontId="13" fillId="2" borderId="6" xfId="0" applyNumberFormat="1" applyFont="1" applyFill="1" applyBorder="1" applyAlignment="1">
      <alignment horizontal="right"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" fontId="14" fillId="2" borderId="5" xfId="0" applyNumberFormat="1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66"/>
  <sheetViews>
    <sheetView tabSelected="1" view="pageBreakPreview" topLeftCell="H34" zoomScale="80" zoomScaleNormal="100" zoomScaleSheetLayoutView="80" workbookViewId="0">
      <selection activeCell="J8" sqref="J8"/>
    </sheetView>
  </sheetViews>
  <sheetFormatPr defaultRowHeight="15" x14ac:dyDescent="0.2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 x14ac:dyDescent="0.25">
      <c r="H1" s="35"/>
      <c r="I1" s="111" t="s">
        <v>107</v>
      </c>
      <c r="J1" s="111"/>
      <c r="K1" s="111"/>
      <c r="L1" s="111"/>
    </row>
    <row r="2" spans="8:19" x14ac:dyDescent="0.25">
      <c r="H2" s="38" t="s">
        <v>0</v>
      </c>
      <c r="I2" s="112" t="s">
        <v>109</v>
      </c>
      <c r="J2" s="112"/>
      <c r="K2" s="112"/>
      <c r="L2" s="112"/>
    </row>
    <row r="3" spans="8:19" x14ac:dyDescent="0.25">
      <c r="H3" s="38" t="s">
        <v>1</v>
      </c>
      <c r="I3" s="112" t="s">
        <v>108</v>
      </c>
      <c r="J3" s="112"/>
      <c r="K3" s="112"/>
      <c r="L3" s="112"/>
      <c r="M3" s="3"/>
    </row>
    <row r="4" spans="8:19" ht="15.75" hidden="1" customHeight="1" x14ac:dyDescent="0.25">
      <c r="H4" s="113" t="s">
        <v>106</v>
      </c>
      <c r="I4" s="113"/>
      <c r="J4" s="113"/>
      <c r="K4" s="113"/>
      <c r="L4" s="113"/>
    </row>
    <row r="5" spans="8:19" ht="33.75" customHeight="1" x14ac:dyDescent="0.25">
      <c r="H5" s="113"/>
      <c r="I5" s="113"/>
      <c r="J5" s="113"/>
      <c r="K5" s="113"/>
      <c r="L5" s="113"/>
      <c r="O5" s="1" t="s">
        <v>2</v>
      </c>
    </row>
    <row r="6" spans="8:19" ht="60.75" customHeight="1" thickBot="1" x14ac:dyDescent="0.35">
      <c r="H6" s="114"/>
      <c r="I6" s="114"/>
      <c r="J6" s="114"/>
      <c r="K6" s="114"/>
      <c r="L6" s="114"/>
      <c r="M6" s="2"/>
      <c r="N6" s="2"/>
      <c r="O6" s="2"/>
      <c r="P6" s="2"/>
      <c r="Q6" s="2"/>
      <c r="R6" s="2"/>
      <c r="S6" s="2"/>
    </row>
    <row r="7" spans="8:19" ht="21" customHeight="1" thickBot="1" x14ac:dyDescent="0.3">
      <c r="H7" s="39" t="s">
        <v>3</v>
      </c>
      <c r="I7" s="40" t="s">
        <v>4</v>
      </c>
      <c r="J7" s="40" t="s">
        <v>5</v>
      </c>
      <c r="K7" s="40" t="s">
        <v>6</v>
      </c>
      <c r="L7" s="41" t="s">
        <v>94</v>
      </c>
      <c r="M7" s="10" t="s">
        <v>94</v>
      </c>
      <c r="N7" s="10" t="s">
        <v>95</v>
      </c>
    </row>
    <row r="8" spans="8:19" ht="21" customHeight="1" thickBot="1" x14ac:dyDescent="0.3">
      <c r="H8" s="42" t="s">
        <v>7</v>
      </c>
      <c r="I8" s="43" t="s">
        <v>66</v>
      </c>
      <c r="J8" s="44" t="s">
        <v>8</v>
      </c>
      <c r="K8" s="44">
        <v>0</v>
      </c>
      <c r="L8" s="45">
        <f>L9+L13+L23+L27+L31+L33</f>
        <v>2499344.91</v>
      </c>
      <c r="M8" s="10"/>
      <c r="N8" s="10"/>
      <c r="O8" s="9"/>
    </row>
    <row r="9" spans="8:19" ht="36.75" customHeight="1" thickBot="1" x14ac:dyDescent="0.3">
      <c r="H9" s="42" t="s">
        <v>9</v>
      </c>
      <c r="I9" s="46" t="s">
        <v>64</v>
      </c>
      <c r="J9" s="47">
        <v>7700100000</v>
      </c>
      <c r="K9" s="48">
        <v>0</v>
      </c>
      <c r="L9" s="37">
        <f>L10</f>
        <v>183000</v>
      </c>
      <c r="M9" s="24">
        <v>171000</v>
      </c>
      <c r="N9" s="16">
        <v>171000</v>
      </c>
    </row>
    <row r="10" spans="8:19" ht="64.5" customHeight="1" thickBot="1" x14ac:dyDescent="0.3">
      <c r="H10" s="49" t="s">
        <v>10</v>
      </c>
      <c r="I10" s="50" t="s">
        <v>64</v>
      </c>
      <c r="J10" s="51">
        <v>7700180110</v>
      </c>
      <c r="K10" s="52">
        <v>120</v>
      </c>
      <c r="L10" s="53">
        <f>L11+L12</f>
        <v>183000</v>
      </c>
      <c r="M10" s="15">
        <v>171000</v>
      </c>
      <c r="N10" s="15">
        <v>171000</v>
      </c>
    </row>
    <row r="11" spans="8:19" ht="29.25" customHeight="1" thickBot="1" x14ac:dyDescent="0.3">
      <c r="H11" s="54" t="s">
        <v>11</v>
      </c>
      <c r="I11" s="55" t="s">
        <v>64</v>
      </c>
      <c r="J11" s="56">
        <v>7700180110</v>
      </c>
      <c r="K11" s="100">
        <v>121</v>
      </c>
      <c r="L11" s="37">
        <v>140000</v>
      </c>
      <c r="M11" s="15">
        <v>131000</v>
      </c>
      <c r="N11" s="25">
        <v>131000</v>
      </c>
    </row>
    <row r="12" spans="8:19" ht="29.25" customHeight="1" thickBot="1" x14ac:dyDescent="0.3">
      <c r="H12" s="54" t="s">
        <v>12</v>
      </c>
      <c r="I12" s="55" t="s">
        <v>64</v>
      </c>
      <c r="J12" s="56">
        <v>7700180110</v>
      </c>
      <c r="K12" s="100">
        <v>129</v>
      </c>
      <c r="L12" s="37">
        <v>43000</v>
      </c>
      <c r="M12" s="15">
        <v>40000</v>
      </c>
      <c r="N12" s="25">
        <v>40000</v>
      </c>
    </row>
    <row r="13" spans="8:19" ht="51.75" customHeight="1" thickBot="1" x14ac:dyDescent="0.3">
      <c r="H13" s="42" t="s">
        <v>13</v>
      </c>
      <c r="I13" s="46" t="s">
        <v>65</v>
      </c>
      <c r="J13" s="47">
        <v>7700200000</v>
      </c>
      <c r="K13" s="100">
        <v>0</v>
      </c>
      <c r="L13" s="37">
        <f>L14+L17+L19</f>
        <v>1756150</v>
      </c>
      <c r="M13" s="26">
        <f>M14+M17+M19</f>
        <v>1372959.77</v>
      </c>
      <c r="N13" s="16">
        <f>N14+N17+N19</f>
        <v>1074385.21</v>
      </c>
    </row>
    <row r="14" spans="8:19" ht="75" customHeight="1" thickBot="1" x14ac:dyDescent="0.3">
      <c r="H14" s="49" t="s">
        <v>10</v>
      </c>
      <c r="I14" s="55" t="s">
        <v>65</v>
      </c>
      <c r="J14" s="56">
        <v>7700280110</v>
      </c>
      <c r="K14" s="48">
        <v>120</v>
      </c>
      <c r="L14" s="53">
        <f>L15+L16</f>
        <v>1465000</v>
      </c>
      <c r="M14" s="15">
        <f>M15+M16</f>
        <v>1143575</v>
      </c>
      <c r="N14" s="27">
        <f>N15+N16</f>
        <v>845001</v>
      </c>
    </row>
    <row r="15" spans="8:19" ht="42" customHeight="1" thickBot="1" x14ac:dyDescent="0.3">
      <c r="H15" s="54" t="s">
        <v>11</v>
      </c>
      <c r="I15" s="55" t="s">
        <v>65</v>
      </c>
      <c r="J15" s="56">
        <v>7700280110</v>
      </c>
      <c r="K15" s="100">
        <v>121</v>
      </c>
      <c r="L15" s="58">
        <v>990000</v>
      </c>
      <c r="M15" s="15">
        <v>893019</v>
      </c>
      <c r="N15" s="27">
        <v>712482</v>
      </c>
    </row>
    <row r="16" spans="8:19" ht="113.25" customHeight="1" thickBot="1" x14ac:dyDescent="0.3">
      <c r="H16" s="54" t="s">
        <v>14</v>
      </c>
      <c r="I16" s="55" t="s">
        <v>65</v>
      </c>
      <c r="J16" s="56">
        <v>7700280110</v>
      </c>
      <c r="K16" s="100">
        <v>129</v>
      </c>
      <c r="L16" s="58">
        <v>475000</v>
      </c>
      <c r="M16" s="18">
        <v>250556</v>
      </c>
      <c r="N16" s="15">
        <v>132519</v>
      </c>
    </row>
    <row r="17" spans="8:16" ht="85.5" customHeight="1" thickBot="1" x14ac:dyDescent="0.3">
      <c r="H17" s="42" t="s">
        <v>15</v>
      </c>
      <c r="I17" s="46" t="s">
        <v>65</v>
      </c>
      <c r="J17" s="47">
        <v>7700280190</v>
      </c>
      <c r="K17" s="48">
        <v>200</v>
      </c>
      <c r="L17" s="37">
        <f>L18</f>
        <v>287050</v>
      </c>
      <c r="M17" s="14">
        <v>220984.77</v>
      </c>
      <c r="N17" s="15">
        <v>220984.21</v>
      </c>
    </row>
    <row r="18" spans="8:16" ht="58.5" customHeight="1" thickBot="1" x14ac:dyDescent="0.3">
      <c r="H18" s="54" t="s">
        <v>16</v>
      </c>
      <c r="I18" s="55" t="s">
        <v>65</v>
      </c>
      <c r="J18" s="56">
        <v>7700280190</v>
      </c>
      <c r="K18" s="100">
        <v>244</v>
      </c>
      <c r="L18" s="58">
        <v>287050</v>
      </c>
      <c r="M18" s="14">
        <v>180984.77</v>
      </c>
      <c r="N18" s="15">
        <v>180984.21</v>
      </c>
    </row>
    <row r="19" spans="8:16" ht="30.75" customHeight="1" thickBot="1" x14ac:dyDescent="0.3">
      <c r="H19" s="42" t="s">
        <v>17</v>
      </c>
      <c r="I19" s="55" t="s">
        <v>65</v>
      </c>
      <c r="J19" s="56">
        <v>7700280190</v>
      </c>
      <c r="K19" s="48">
        <v>850</v>
      </c>
      <c r="L19" s="37">
        <f>L20+L21+L22</f>
        <v>4100</v>
      </c>
      <c r="M19" s="28">
        <f>M21+M22</f>
        <v>8400</v>
      </c>
      <c r="N19" s="29">
        <f>N21+N22</f>
        <v>8400</v>
      </c>
    </row>
    <row r="20" spans="8:16" ht="30.75" customHeight="1" thickBot="1" x14ac:dyDescent="0.3">
      <c r="H20" s="91" t="s">
        <v>103</v>
      </c>
      <c r="I20" s="55" t="s">
        <v>65</v>
      </c>
      <c r="J20" s="56">
        <v>7700280190</v>
      </c>
      <c r="K20" s="48">
        <v>851</v>
      </c>
      <c r="L20" s="37"/>
      <c r="M20" s="28"/>
      <c r="N20" s="29"/>
    </row>
    <row r="21" spans="8:16" ht="67.5" customHeight="1" thickBot="1" x14ac:dyDescent="0.3">
      <c r="H21" s="54" t="s">
        <v>18</v>
      </c>
      <c r="I21" s="55" t="s">
        <v>65</v>
      </c>
      <c r="J21" s="56">
        <v>7700280190</v>
      </c>
      <c r="K21" s="100">
        <v>852</v>
      </c>
      <c r="L21" s="58">
        <v>3000</v>
      </c>
      <c r="M21" s="14">
        <v>6000</v>
      </c>
      <c r="N21" s="15">
        <v>6000</v>
      </c>
    </row>
    <row r="22" spans="8:16" ht="28.5" customHeight="1" thickBot="1" x14ac:dyDescent="0.3">
      <c r="H22" s="54" t="s">
        <v>19</v>
      </c>
      <c r="I22" s="55" t="s">
        <v>65</v>
      </c>
      <c r="J22" s="56">
        <v>7700280190</v>
      </c>
      <c r="K22" s="100">
        <v>853</v>
      </c>
      <c r="L22" s="58">
        <v>1100</v>
      </c>
      <c r="M22" s="14">
        <v>2400</v>
      </c>
      <c r="N22" s="15">
        <v>2400</v>
      </c>
    </row>
    <row r="23" spans="8:16" ht="99.75" customHeight="1" thickBot="1" x14ac:dyDescent="0.3">
      <c r="H23" s="59" t="s">
        <v>20</v>
      </c>
      <c r="I23" s="46" t="s">
        <v>70</v>
      </c>
      <c r="J23" s="47">
        <v>7700000000</v>
      </c>
      <c r="K23" s="48">
        <v>0</v>
      </c>
      <c r="L23" s="37">
        <f>L24+L26</f>
        <v>557494.91</v>
      </c>
      <c r="M23" s="12">
        <f>M24+M26</f>
        <v>512135.34</v>
      </c>
      <c r="N23" s="24">
        <f>N24+N26</f>
        <v>512135.34</v>
      </c>
    </row>
    <row r="24" spans="8:16" ht="60.75" customHeight="1" thickBot="1" x14ac:dyDescent="0.3">
      <c r="H24" s="42" t="s">
        <v>21</v>
      </c>
      <c r="I24" s="46" t="s">
        <v>70</v>
      </c>
      <c r="J24" s="47">
        <v>7700007013</v>
      </c>
      <c r="K24" s="48">
        <v>500</v>
      </c>
      <c r="L24" s="37">
        <v>24182.41</v>
      </c>
      <c r="M24" s="12">
        <v>15758.45</v>
      </c>
      <c r="N24" s="15">
        <v>15758.45</v>
      </c>
    </row>
    <row r="25" spans="8:16" ht="57.75" customHeight="1" thickBot="1" x14ac:dyDescent="0.3">
      <c r="H25" s="42" t="s">
        <v>22</v>
      </c>
      <c r="I25" s="46" t="s">
        <v>70</v>
      </c>
      <c r="J25" s="47">
        <v>7700087013</v>
      </c>
      <c r="K25" s="48">
        <v>540</v>
      </c>
      <c r="L25" s="37">
        <v>24182.41</v>
      </c>
      <c r="M25" s="28">
        <v>15758.45</v>
      </c>
      <c r="N25" s="15">
        <v>15758.45</v>
      </c>
    </row>
    <row r="26" spans="8:16" ht="56.25" customHeight="1" thickBot="1" x14ac:dyDescent="0.3">
      <c r="H26" s="42" t="s">
        <v>23</v>
      </c>
      <c r="I26" s="46" t="s">
        <v>70</v>
      </c>
      <c r="J26" s="47">
        <v>7700280110</v>
      </c>
      <c r="K26" s="48">
        <v>500</v>
      </c>
      <c r="L26" s="37">
        <v>533312.5</v>
      </c>
      <c r="M26" s="14">
        <v>496376.89</v>
      </c>
      <c r="N26" s="15">
        <v>496376.89</v>
      </c>
    </row>
    <row r="27" spans="8:16" ht="52.5" customHeight="1" thickBot="1" x14ac:dyDescent="0.3">
      <c r="H27" s="42" t="s">
        <v>24</v>
      </c>
      <c r="I27" s="46" t="s">
        <v>70</v>
      </c>
      <c r="J27" s="47">
        <v>9540080190</v>
      </c>
      <c r="K27" s="48">
        <v>800</v>
      </c>
      <c r="L27" s="37">
        <f>L28</f>
        <v>0</v>
      </c>
      <c r="M27" s="14">
        <v>0</v>
      </c>
      <c r="N27" s="15">
        <v>0</v>
      </c>
    </row>
    <row r="28" spans="8:16" ht="21" customHeight="1" thickBot="1" x14ac:dyDescent="0.3">
      <c r="H28" s="42" t="s">
        <v>25</v>
      </c>
      <c r="I28" s="46" t="s">
        <v>69</v>
      </c>
      <c r="J28" s="47">
        <v>9540080190</v>
      </c>
      <c r="K28" s="48">
        <v>800</v>
      </c>
      <c r="L28" s="37">
        <v>0</v>
      </c>
      <c r="M28" s="14">
        <v>0</v>
      </c>
      <c r="N28" s="15"/>
    </row>
    <row r="29" spans="8:16" ht="66" customHeight="1" thickBot="1" x14ac:dyDescent="0.3">
      <c r="H29" s="42" t="s">
        <v>26</v>
      </c>
      <c r="I29" s="46" t="s">
        <v>69</v>
      </c>
      <c r="J29" s="47">
        <v>9540180190</v>
      </c>
      <c r="K29" s="48">
        <v>880</v>
      </c>
      <c r="L29" s="37">
        <v>0</v>
      </c>
      <c r="M29" s="14">
        <v>0</v>
      </c>
      <c r="N29" s="15">
        <v>0</v>
      </c>
    </row>
    <row r="30" spans="8:16" ht="54" customHeight="1" thickBot="1" x14ac:dyDescent="0.3">
      <c r="H30" s="42" t="s">
        <v>27</v>
      </c>
      <c r="I30" s="46" t="s">
        <v>69</v>
      </c>
      <c r="J30" s="47">
        <v>9540280190</v>
      </c>
      <c r="K30" s="48">
        <v>880</v>
      </c>
      <c r="L30" s="37">
        <v>0</v>
      </c>
      <c r="M30" s="14">
        <v>0</v>
      </c>
      <c r="N30" s="18">
        <v>0</v>
      </c>
    </row>
    <row r="31" spans="8:16" ht="21" customHeight="1" thickBot="1" x14ac:dyDescent="0.3">
      <c r="H31" s="42" t="s">
        <v>28</v>
      </c>
      <c r="I31" s="46" t="s">
        <v>68</v>
      </c>
      <c r="J31" s="47">
        <v>7700089120</v>
      </c>
      <c r="K31" s="48">
        <v>800</v>
      </c>
      <c r="L31" s="37">
        <v>2000</v>
      </c>
      <c r="M31" s="14">
        <v>0</v>
      </c>
      <c r="N31" s="15">
        <v>0</v>
      </c>
      <c r="P31" s="99"/>
    </row>
    <row r="32" spans="8:16" ht="31.5" customHeight="1" thickBot="1" x14ac:dyDescent="0.3">
      <c r="H32" s="49" t="s">
        <v>29</v>
      </c>
      <c r="I32" s="46" t="s">
        <v>68</v>
      </c>
      <c r="J32" s="47">
        <v>7700089120</v>
      </c>
      <c r="K32" s="48">
        <v>870</v>
      </c>
      <c r="L32" s="37">
        <v>2000</v>
      </c>
      <c r="M32" s="12">
        <v>2000</v>
      </c>
      <c r="N32" s="16">
        <v>2000</v>
      </c>
    </row>
    <row r="33" spans="8:14" ht="93" customHeight="1" thickBot="1" x14ac:dyDescent="0.3">
      <c r="H33" s="42" t="s">
        <v>30</v>
      </c>
      <c r="I33" s="46" t="s">
        <v>67</v>
      </c>
      <c r="J33" s="48" t="s">
        <v>31</v>
      </c>
      <c r="K33" s="48">
        <v>0</v>
      </c>
      <c r="L33" s="37">
        <v>700</v>
      </c>
      <c r="M33" s="12">
        <v>600</v>
      </c>
      <c r="N33" s="16">
        <v>600</v>
      </c>
    </row>
    <row r="34" spans="8:14" ht="45" customHeight="1" thickBot="1" x14ac:dyDescent="0.3">
      <c r="H34" s="54" t="s">
        <v>32</v>
      </c>
      <c r="I34" s="55" t="s">
        <v>67</v>
      </c>
      <c r="J34" s="100" t="s">
        <v>31</v>
      </c>
      <c r="K34" s="100">
        <v>244</v>
      </c>
      <c r="L34" s="58">
        <v>700</v>
      </c>
      <c r="M34" s="12">
        <v>600</v>
      </c>
      <c r="N34" s="24">
        <v>600</v>
      </c>
    </row>
    <row r="35" spans="8:14" ht="33.75" customHeight="1" thickBot="1" x14ac:dyDescent="0.3">
      <c r="H35" s="42" t="s">
        <v>33</v>
      </c>
      <c r="I35" s="46" t="s">
        <v>71</v>
      </c>
      <c r="J35" s="48" t="s">
        <v>8</v>
      </c>
      <c r="K35" s="48">
        <v>0</v>
      </c>
      <c r="L35" s="37">
        <f>L36</f>
        <v>115100</v>
      </c>
      <c r="M35" s="12">
        <f>M37+M40</f>
        <v>61900</v>
      </c>
      <c r="N35" s="16">
        <f>N37+N40</f>
        <v>61900</v>
      </c>
    </row>
    <row r="36" spans="8:14" ht="28.5" customHeight="1" thickBot="1" x14ac:dyDescent="0.3">
      <c r="H36" s="42" t="s">
        <v>34</v>
      </c>
      <c r="I36" s="46" t="s">
        <v>72</v>
      </c>
      <c r="J36" s="47">
        <v>7030251180</v>
      </c>
      <c r="K36" s="48">
        <v>0</v>
      </c>
      <c r="L36" s="37">
        <f>L37+L40</f>
        <v>115100</v>
      </c>
      <c r="M36" s="14">
        <v>61900</v>
      </c>
      <c r="N36" s="15">
        <v>61900</v>
      </c>
    </row>
    <row r="37" spans="8:14" ht="33" customHeight="1" thickBot="1" x14ac:dyDescent="0.3">
      <c r="H37" s="42" t="s">
        <v>35</v>
      </c>
      <c r="I37" s="50" t="s">
        <v>72</v>
      </c>
      <c r="J37" s="51">
        <v>7030251180</v>
      </c>
      <c r="K37" s="52">
        <v>120</v>
      </c>
      <c r="L37" s="53">
        <f>L38+L39</f>
        <v>105900</v>
      </c>
      <c r="M37" s="11">
        <v>51000</v>
      </c>
      <c r="N37" s="18">
        <v>51000</v>
      </c>
    </row>
    <row r="38" spans="8:14" ht="39.75" customHeight="1" thickBot="1" x14ac:dyDescent="0.3">
      <c r="H38" s="54" t="s">
        <v>36</v>
      </c>
      <c r="I38" s="55" t="s">
        <v>72</v>
      </c>
      <c r="J38" s="56">
        <v>7030251180</v>
      </c>
      <c r="K38" s="100">
        <v>121</v>
      </c>
      <c r="L38" s="58">
        <v>81336</v>
      </c>
      <c r="M38" s="14">
        <v>39100</v>
      </c>
      <c r="N38" s="15">
        <v>39100</v>
      </c>
    </row>
    <row r="39" spans="8:14" ht="66.75" customHeight="1" thickBot="1" x14ac:dyDescent="0.3">
      <c r="H39" s="54" t="s">
        <v>37</v>
      </c>
      <c r="I39" s="55" t="s">
        <v>72</v>
      </c>
      <c r="J39" s="56">
        <v>7030251180</v>
      </c>
      <c r="K39" s="100">
        <v>129</v>
      </c>
      <c r="L39" s="58">
        <v>24564</v>
      </c>
      <c r="M39" s="14">
        <v>11900</v>
      </c>
      <c r="N39" s="15">
        <v>11900</v>
      </c>
    </row>
    <row r="40" spans="8:14" ht="72.75" customHeight="1" thickBot="1" x14ac:dyDescent="0.3">
      <c r="H40" s="42" t="s">
        <v>38</v>
      </c>
      <c r="I40" s="46" t="s">
        <v>72</v>
      </c>
      <c r="J40" s="56">
        <v>7030251180</v>
      </c>
      <c r="K40" s="48">
        <v>200</v>
      </c>
      <c r="L40" s="37">
        <f>L41</f>
        <v>9200</v>
      </c>
      <c r="M40" s="14">
        <v>10900</v>
      </c>
      <c r="N40" s="15">
        <v>10900</v>
      </c>
    </row>
    <row r="41" spans="8:14" ht="42.75" customHeight="1" thickBot="1" x14ac:dyDescent="0.3">
      <c r="H41" s="49" t="s">
        <v>39</v>
      </c>
      <c r="I41" s="55" t="s">
        <v>72</v>
      </c>
      <c r="J41" s="56">
        <v>7030251180</v>
      </c>
      <c r="K41" s="60">
        <v>240</v>
      </c>
      <c r="L41" s="58">
        <f>L42</f>
        <v>9200</v>
      </c>
      <c r="M41" s="30">
        <v>10900</v>
      </c>
      <c r="N41" s="31">
        <v>10900</v>
      </c>
    </row>
    <row r="42" spans="8:14" ht="37.5" customHeight="1" thickBot="1" x14ac:dyDescent="0.3">
      <c r="H42" s="54" t="s">
        <v>32</v>
      </c>
      <c r="I42" s="55" t="s">
        <v>72</v>
      </c>
      <c r="J42" s="56">
        <v>7030251180</v>
      </c>
      <c r="K42" s="100">
        <v>244</v>
      </c>
      <c r="L42" s="58">
        <v>9200</v>
      </c>
      <c r="M42" s="14">
        <v>10900</v>
      </c>
      <c r="N42" s="15">
        <v>10900</v>
      </c>
    </row>
    <row r="43" spans="8:14" ht="27.75" customHeight="1" thickBot="1" x14ac:dyDescent="0.3">
      <c r="H43" s="42" t="s">
        <v>40</v>
      </c>
      <c r="I43" s="55" t="s">
        <v>73</v>
      </c>
      <c r="J43" s="56" t="s">
        <v>8</v>
      </c>
      <c r="K43" s="100">
        <v>0</v>
      </c>
      <c r="L43" s="58">
        <f>L44+L53</f>
        <v>12800</v>
      </c>
      <c r="M43" s="12">
        <v>10800</v>
      </c>
      <c r="N43" s="16">
        <f>N44+N53</f>
        <v>10800</v>
      </c>
    </row>
    <row r="44" spans="8:14" ht="74.25" customHeight="1" thickBot="1" x14ac:dyDescent="0.3">
      <c r="H44" s="42" t="s">
        <v>41</v>
      </c>
      <c r="I44" s="46" t="s">
        <v>74</v>
      </c>
      <c r="J44" s="61" t="s">
        <v>8</v>
      </c>
      <c r="K44" s="46">
        <v>0</v>
      </c>
      <c r="L44" s="37">
        <f>L45+L49</f>
        <v>1800</v>
      </c>
      <c r="M44" s="14">
        <v>800</v>
      </c>
      <c r="N44" s="15">
        <v>800</v>
      </c>
    </row>
    <row r="45" spans="8:14" ht="52.5" customHeight="1" thickBot="1" x14ac:dyDescent="0.3">
      <c r="H45" s="49" t="s">
        <v>42</v>
      </c>
      <c r="I45" s="55" t="s">
        <v>74</v>
      </c>
      <c r="J45" s="55">
        <v>4400095404</v>
      </c>
      <c r="K45" s="46">
        <v>0</v>
      </c>
      <c r="L45" s="58">
        <f>L46</f>
        <v>800</v>
      </c>
      <c r="M45" s="14">
        <v>800</v>
      </c>
      <c r="N45" s="15">
        <v>800</v>
      </c>
    </row>
    <row r="46" spans="8:14" ht="40.5" customHeight="1" thickBot="1" x14ac:dyDescent="0.3">
      <c r="H46" s="54" t="s">
        <v>38</v>
      </c>
      <c r="I46" s="46" t="s">
        <v>74</v>
      </c>
      <c r="J46" s="55">
        <v>4400095404</v>
      </c>
      <c r="K46" s="55" t="s">
        <v>75</v>
      </c>
      <c r="L46" s="58">
        <f>L47</f>
        <v>800</v>
      </c>
      <c r="M46" s="14">
        <v>800</v>
      </c>
      <c r="N46" s="15">
        <v>800</v>
      </c>
    </row>
    <row r="47" spans="8:14" ht="37.5" customHeight="1" thickBot="1" x14ac:dyDescent="0.3">
      <c r="H47" s="62" t="s">
        <v>39</v>
      </c>
      <c r="I47" s="46" t="s">
        <v>74</v>
      </c>
      <c r="J47" s="55">
        <v>4400095404</v>
      </c>
      <c r="K47" s="55">
        <v>240</v>
      </c>
      <c r="L47" s="58">
        <f>L48</f>
        <v>800</v>
      </c>
      <c r="M47" s="14">
        <v>800</v>
      </c>
      <c r="N47" s="15">
        <v>800</v>
      </c>
    </row>
    <row r="48" spans="8:14" ht="52.5" customHeight="1" thickBot="1" x14ac:dyDescent="0.3">
      <c r="H48" s="54" t="s">
        <v>32</v>
      </c>
      <c r="I48" s="63">
        <v>309</v>
      </c>
      <c r="J48" s="55">
        <v>4400095404</v>
      </c>
      <c r="K48" s="55">
        <v>244</v>
      </c>
      <c r="L48" s="58">
        <v>800</v>
      </c>
      <c r="M48" s="14">
        <v>800</v>
      </c>
      <c r="N48" s="15">
        <v>800</v>
      </c>
    </row>
    <row r="49" spans="8:21" ht="42" customHeight="1" thickBot="1" x14ac:dyDescent="0.3">
      <c r="H49" s="49" t="s">
        <v>43</v>
      </c>
      <c r="I49" s="55" t="s">
        <v>74</v>
      </c>
      <c r="J49" s="55">
        <v>7700787010</v>
      </c>
      <c r="K49" s="55">
        <v>0</v>
      </c>
      <c r="L49" s="58">
        <f>L50</f>
        <v>1000</v>
      </c>
      <c r="M49" s="14">
        <v>0</v>
      </c>
      <c r="N49" s="15">
        <v>0</v>
      </c>
    </row>
    <row r="50" spans="8:21" ht="61.5" customHeight="1" thickBot="1" x14ac:dyDescent="0.3">
      <c r="H50" s="54" t="s">
        <v>38</v>
      </c>
      <c r="I50" s="55" t="s">
        <v>74</v>
      </c>
      <c r="J50" s="55">
        <v>7700787010</v>
      </c>
      <c r="K50" s="55" t="s">
        <v>76</v>
      </c>
      <c r="L50" s="58">
        <f>L51</f>
        <v>1000</v>
      </c>
      <c r="M50" s="14">
        <v>0</v>
      </c>
      <c r="N50" s="15">
        <v>0</v>
      </c>
      <c r="U50" s="92"/>
    </row>
    <row r="51" spans="8:21" ht="39" customHeight="1" thickBot="1" x14ac:dyDescent="0.3">
      <c r="H51" s="62" t="s">
        <v>39</v>
      </c>
      <c r="I51" s="55" t="s">
        <v>74</v>
      </c>
      <c r="J51" s="64">
        <v>7700787010</v>
      </c>
      <c r="K51" s="65">
        <v>244</v>
      </c>
      <c r="L51" s="58">
        <f>L52</f>
        <v>1000</v>
      </c>
      <c r="M51" s="14">
        <v>0</v>
      </c>
      <c r="N51" s="15">
        <v>0</v>
      </c>
    </row>
    <row r="52" spans="8:21" ht="53.25" customHeight="1" thickBot="1" x14ac:dyDescent="0.3">
      <c r="H52" s="54" t="s">
        <v>32</v>
      </c>
      <c r="I52" s="55" t="s">
        <v>74</v>
      </c>
      <c r="J52" s="55">
        <v>7700787010</v>
      </c>
      <c r="K52" s="64">
        <v>244</v>
      </c>
      <c r="L52" s="58">
        <v>1000</v>
      </c>
      <c r="M52" s="11">
        <v>0</v>
      </c>
      <c r="N52" s="18">
        <v>0</v>
      </c>
    </row>
    <row r="53" spans="8:21" ht="38.25" customHeight="1" thickBot="1" x14ac:dyDescent="0.3">
      <c r="H53" s="42" t="s">
        <v>44</v>
      </c>
      <c r="I53" s="46" t="s">
        <v>77</v>
      </c>
      <c r="J53" s="57" t="s">
        <v>8</v>
      </c>
      <c r="K53" s="48">
        <v>0</v>
      </c>
      <c r="L53" s="37">
        <f>L54</f>
        <v>11000</v>
      </c>
      <c r="M53" s="14">
        <v>10000</v>
      </c>
      <c r="N53" s="15">
        <v>10000</v>
      </c>
    </row>
    <row r="54" spans="8:21" ht="87" customHeight="1" thickBot="1" x14ac:dyDescent="0.3">
      <c r="H54" s="49" t="s">
        <v>45</v>
      </c>
      <c r="I54" s="46" t="s">
        <v>77</v>
      </c>
      <c r="J54" s="56">
        <v>4400095403</v>
      </c>
      <c r="K54" s="48">
        <v>0</v>
      </c>
      <c r="L54" s="37">
        <f>L55</f>
        <v>11000</v>
      </c>
      <c r="M54" s="14">
        <v>10000</v>
      </c>
      <c r="N54" s="15">
        <v>10000</v>
      </c>
    </row>
    <row r="55" spans="8:21" ht="52.5" customHeight="1" thickBot="1" x14ac:dyDescent="0.3">
      <c r="H55" s="54" t="s">
        <v>38</v>
      </c>
      <c r="I55" s="55" t="s">
        <v>77</v>
      </c>
      <c r="J55" s="56">
        <v>4400095403</v>
      </c>
      <c r="K55" s="57">
        <v>200</v>
      </c>
      <c r="L55" s="58">
        <f>L56</f>
        <v>11000</v>
      </c>
      <c r="M55" s="14">
        <v>10000</v>
      </c>
      <c r="N55" s="15">
        <v>10000</v>
      </c>
    </row>
    <row r="56" spans="8:21" ht="56.25" customHeight="1" thickBot="1" x14ac:dyDescent="0.3">
      <c r="H56" s="62" t="s">
        <v>39</v>
      </c>
      <c r="I56" s="55" t="s">
        <v>77</v>
      </c>
      <c r="J56" s="56">
        <v>4400095403</v>
      </c>
      <c r="K56" s="57">
        <v>240</v>
      </c>
      <c r="L56" s="58">
        <f>L57</f>
        <v>11000</v>
      </c>
      <c r="M56" s="14">
        <v>10000</v>
      </c>
      <c r="N56" s="15">
        <v>1000</v>
      </c>
    </row>
    <row r="57" spans="8:21" ht="46.5" customHeight="1" thickBot="1" x14ac:dyDescent="0.3">
      <c r="H57" s="54" t="s">
        <v>32</v>
      </c>
      <c r="I57" s="55" t="s">
        <v>77</v>
      </c>
      <c r="J57" s="56">
        <v>4400095403</v>
      </c>
      <c r="K57" s="100">
        <v>244</v>
      </c>
      <c r="L57" s="58">
        <v>11000</v>
      </c>
      <c r="M57" s="14">
        <v>10000</v>
      </c>
      <c r="N57" s="15">
        <v>10000</v>
      </c>
    </row>
    <row r="58" spans="8:21" ht="33" customHeight="1" thickBot="1" x14ac:dyDescent="0.3">
      <c r="H58" s="42" t="s">
        <v>46</v>
      </c>
      <c r="I58" s="46" t="s">
        <v>78</v>
      </c>
      <c r="J58" s="48" t="s">
        <v>8</v>
      </c>
      <c r="K58" s="48">
        <v>0</v>
      </c>
      <c r="L58" s="37">
        <f>L59+L63+L67</f>
        <v>523836.04</v>
      </c>
      <c r="M58" s="14">
        <v>540300</v>
      </c>
      <c r="N58" s="16">
        <v>540300</v>
      </c>
    </row>
    <row r="59" spans="8:21" ht="71.25" customHeight="1" thickBot="1" x14ac:dyDescent="0.3">
      <c r="H59" s="42" t="s">
        <v>47</v>
      </c>
      <c r="I59" s="46" t="s">
        <v>78</v>
      </c>
      <c r="J59" s="47">
        <v>4400095401</v>
      </c>
      <c r="K59" s="48">
        <v>0</v>
      </c>
      <c r="L59" s="37">
        <f>L60</f>
        <v>412836.04</v>
      </c>
      <c r="M59" s="14">
        <v>534100</v>
      </c>
      <c r="N59" s="15">
        <v>534100</v>
      </c>
    </row>
    <row r="60" spans="8:21" ht="48" customHeight="1" thickBot="1" x14ac:dyDescent="0.3">
      <c r="H60" s="54" t="s">
        <v>38</v>
      </c>
      <c r="I60" s="55" t="s">
        <v>78</v>
      </c>
      <c r="J60" s="56">
        <v>4400095401</v>
      </c>
      <c r="K60" s="100">
        <v>200</v>
      </c>
      <c r="L60" s="37">
        <f>L61</f>
        <v>412836.04</v>
      </c>
      <c r="M60" s="14">
        <v>534100</v>
      </c>
      <c r="N60" s="15">
        <v>534100</v>
      </c>
    </row>
    <row r="61" spans="8:21" ht="40.5" customHeight="1" thickBot="1" x14ac:dyDescent="0.3">
      <c r="H61" s="54" t="s">
        <v>39</v>
      </c>
      <c r="I61" s="55" t="s">
        <v>78</v>
      </c>
      <c r="J61" s="56">
        <v>4400095401</v>
      </c>
      <c r="K61" s="100">
        <v>240</v>
      </c>
      <c r="L61" s="37">
        <f>L62</f>
        <v>412836.04</v>
      </c>
      <c r="M61" s="14">
        <v>534100</v>
      </c>
      <c r="N61" s="15">
        <v>534100</v>
      </c>
    </row>
    <row r="62" spans="8:21" ht="47.25" customHeight="1" thickBot="1" x14ac:dyDescent="0.3">
      <c r="H62" s="54" t="s">
        <v>32</v>
      </c>
      <c r="I62" s="55" t="s">
        <v>78</v>
      </c>
      <c r="J62" s="56">
        <v>4400095401</v>
      </c>
      <c r="K62" s="100">
        <v>244</v>
      </c>
      <c r="L62" s="37">
        <v>412836.04</v>
      </c>
      <c r="M62" s="14">
        <v>534100</v>
      </c>
      <c r="N62" s="15">
        <v>534100</v>
      </c>
    </row>
    <row r="63" spans="8:21" ht="51.75" customHeight="1" thickBot="1" x14ac:dyDescent="0.3">
      <c r="H63" s="42" t="s">
        <v>48</v>
      </c>
      <c r="I63" s="55" t="s">
        <v>78</v>
      </c>
      <c r="J63" s="56">
        <v>4400095402</v>
      </c>
      <c r="K63" s="100">
        <v>0</v>
      </c>
      <c r="L63" s="58">
        <f>L64</f>
        <v>61000</v>
      </c>
      <c r="M63" s="12">
        <v>1200</v>
      </c>
      <c r="N63" s="34">
        <v>1200</v>
      </c>
      <c r="O63" s="35"/>
    </row>
    <row r="64" spans="8:21" ht="62.25" customHeight="1" thickBot="1" x14ac:dyDescent="0.3">
      <c r="H64" s="54" t="s">
        <v>38</v>
      </c>
      <c r="I64" s="55" t="s">
        <v>78</v>
      </c>
      <c r="J64" s="56">
        <v>4400095402</v>
      </c>
      <c r="K64" s="100">
        <v>200</v>
      </c>
      <c r="L64" s="58">
        <f>L65</f>
        <v>61000</v>
      </c>
      <c r="M64" s="14">
        <v>1200</v>
      </c>
      <c r="N64" s="15">
        <v>1200</v>
      </c>
    </row>
    <row r="65" spans="8:14" ht="55.5" customHeight="1" thickBot="1" x14ac:dyDescent="0.3">
      <c r="H65" s="54" t="s">
        <v>39</v>
      </c>
      <c r="I65" s="55" t="s">
        <v>78</v>
      </c>
      <c r="J65" s="56">
        <v>4400095402</v>
      </c>
      <c r="K65" s="100">
        <v>240</v>
      </c>
      <c r="L65" s="58">
        <f>L66</f>
        <v>61000</v>
      </c>
      <c r="M65" s="14">
        <v>1200</v>
      </c>
      <c r="N65" s="15">
        <v>1200</v>
      </c>
    </row>
    <row r="66" spans="8:14" ht="34.5" customHeight="1" thickBot="1" x14ac:dyDescent="0.3">
      <c r="H66" s="54" t="s">
        <v>32</v>
      </c>
      <c r="I66" s="55" t="s">
        <v>78</v>
      </c>
      <c r="J66" s="56">
        <v>4400095402</v>
      </c>
      <c r="K66" s="100">
        <v>244</v>
      </c>
      <c r="L66" s="58">
        <v>61000</v>
      </c>
      <c r="M66" s="14">
        <v>1200</v>
      </c>
      <c r="N66" s="15">
        <v>1200</v>
      </c>
    </row>
    <row r="67" spans="8:14" ht="54" customHeight="1" thickBot="1" x14ac:dyDescent="0.3">
      <c r="H67" s="66" t="s">
        <v>84</v>
      </c>
      <c r="I67" s="55" t="s">
        <v>78</v>
      </c>
      <c r="J67" s="67">
        <v>4400095406</v>
      </c>
      <c r="K67" s="100"/>
      <c r="L67" s="37">
        <f>L68</f>
        <v>50000</v>
      </c>
      <c r="M67" s="14">
        <v>5000</v>
      </c>
      <c r="N67" s="15">
        <v>1000</v>
      </c>
    </row>
    <row r="68" spans="8:14" ht="76.5" customHeight="1" thickBot="1" x14ac:dyDescent="0.3">
      <c r="H68" s="66" t="s">
        <v>85</v>
      </c>
      <c r="I68" s="55" t="s">
        <v>78</v>
      </c>
      <c r="J68" s="67">
        <v>4400095406</v>
      </c>
      <c r="K68" s="100"/>
      <c r="L68" s="58">
        <f>L69</f>
        <v>50000</v>
      </c>
      <c r="M68" s="14">
        <v>5000</v>
      </c>
      <c r="N68" s="15">
        <v>1000</v>
      </c>
    </row>
    <row r="69" spans="8:14" ht="45.75" customHeight="1" thickBot="1" x14ac:dyDescent="0.3">
      <c r="H69" s="66" t="s">
        <v>86</v>
      </c>
      <c r="I69" s="55" t="s">
        <v>78</v>
      </c>
      <c r="J69" s="67">
        <v>4400095406</v>
      </c>
      <c r="K69" s="100">
        <v>240</v>
      </c>
      <c r="L69" s="58">
        <f>L70</f>
        <v>50000</v>
      </c>
      <c r="M69" s="14">
        <v>5000</v>
      </c>
      <c r="N69" s="15">
        <v>1000</v>
      </c>
    </row>
    <row r="70" spans="8:14" ht="34.5" customHeight="1" thickBot="1" x14ac:dyDescent="0.3">
      <c r="H70" s="68" t="s">
        <v>32</v>
      </c>
      <c r="I70" s="55" t="s">
        <v>78</v>
      </c>
      <c r="J70" s="67">
        <v>4400095406</v>
      </c>
      <c r="K70" s="100">
        <v>244</v>
      </c>
      <c r="L70" s="58">
        <v>50000</v>
      </c>
      <c r="M70" s="14">
        <v>5000</v>
      </c>
      <c r="N70" s="15">
        <v>1000</v>
      </c>
    </row>
    <row r="71" spans="8:14" ht="23.25" customHeight="1" thickBot="1" x14ac:dyDescent="0.3">
      <c r="H71" s="69" t="s">
        <v>49</v>
      </c>
      <c r="I71" s="46" t="s">
        <v>79</v>
      </c>
      <c r="J71" s="52" t="s">
        <v>81</v>
      </c>
      <c r="K71" s="48">
        <v>0</v>
      </c>
      <c r="L71" s="37">
        <f>L72+L83</f>
        <v>656800</v>
      </c>
      <c r="M71" s="12">
        <v>6000</v>
      </c>
      <c r="N71" s="16">
        <v>6000</v>
      </c>
    </row>
    <row r="72" spans="8:14" ht="26.25" customHeight="1" thickBot="1" x14ac:dyDescent="0.3">
      <c r="H72" s="70" t="s">
        <v>50</v>
      </c>
      <c r="I72" s="50" t="s">
        <v>80</v>
      </c>
      <c r="J72" s="52" t="s">
        <v>81</v>
      </c>
      <c r="K72" s="52">
        <v>0</v>
      </c>
      <c r="L72" s="53">
        <f>L77+L81+L82</f>
        <v>324000</v>
      </c>
      <c r="M72" s="14"/>
      <c r="N72" s="15"/>
    </row>
    <row r="73" spans="8:14" ht="1.5" customHeight="1" thickBot="1" x14ac:dyDescent="0.3">
      <c r="H73" s="69" t="s">
        <v>51</v>
      </c>
      <c r="I73" s="50" t="s">
        <v>80</v>
      </c>
      <c r="J73" s="52" t="s">
        <v>52</v>
      </c>
      <c r="K73" s="100">
        <v>0</v>
      </c>
      <c r="L73" s="53">
        <v>0</v>
      </c>
      <c r="M73" s="14"/>
      <c r="N73" s="15"/>
    </row>
    <row r="74" spans="8:14" ht="30" hidden="1" customHeight="1" thickBot="1" x14ac:dyDescent="0.3">
      <c r="H74" s="71" t="s">
        <v>38</v>
      </c>
      <c r="I74" s="65" t="s">
        <v>80</v>
      </c>
      <c r="J74" s="60" t="s">
        <v>52</v>
      </c>
      <c r="K74" s="100">
        <v>200</v>
      </c>
      <c r="L74" s="53">
        <v>0</v>
      </c>
      <c r="M74" s="15"/>
      <c r="N74" s="15"/>
    </row>
    <row r="75" spans="8:14" ht="33.75" hidden="1" customHeight="1" thickBot="1" x14ac:dyDescent="0.3">
      <c r="H75" s="72" t="s">
        <v>39</v>
      </c>
      <c r="I75" s="73" t="s">
        <v>80</v>
      </c>
      <c r="J75" s="74" t="s">
        <v>52</v>
      </c>
      <c r="K75" s="74">
        <v>240</v>
      </c>
      <c r="L75" s="75">
        <v>0</v>
      </c>
      <c r="M75" s="15"/>
      <c r="N75" s="15"/>
    </row>
    <row r="76" spans="8:14" ht="59.25" hidden="1" customHeight="1" thickBot="1" x14ac:dyDescent="0.3">
      <c r="H76" s="71" t="s">
        <v>32</v>
      </c>
      <c r="I76" s="65" t="s">
        <v>80</v>
      </c>
      <c r="J76" s="100" t="s">
        <v>52</v>
      </c>
      <c r="K76" s="100">
        <v>244</v>
      </c>
      <c r="L76" s="53">
        <v>0</v>
      </c>
      <c r="M76" s="29"/>
      <c r="N76" s="29"/>
    </row>
    <row r="77" spans="8:14" ht="59.25" customHeight="1" thickBot="1" x14ac:dyDescent="0.3">
      <c r="H77" s="76" t="s">
        <v>88</v>
      </c>
      <c r="I77" s="65" t="s">
        <v>80</v>
      </c>
      <c r="J77" s="106">
        <v>4400095404</v>
      </c>
      <c r="K77" s="100"/>
      <c r="L77" s="53">
        <f>L78</f>
        <v>4000</v>
      </c>
      <c r="M77" s="29">
        <v>4000</v>
      </c>
      <c r="N77" s="15">
        <v>4000</v>
      </c>
    </row>
    <row r="78" spans="8:14" ht="69.75" customHeight="1" thickBot="1" x14ac:dyDescent="0.3">
      <c r="H78" s="77" t="s">
        <v>85</v>
      </c>
      <c r="I78" s="65" t="s">
        <v>80</v>
      </c>
      <c r="J78" s="106">
        <v>4400095404</v>
      </c>
      <c r="K78" s="100"/>
      <c r="L78" s="53">
        <f>L79</f>
        <v>4000</v>
      </c>
      <c r="M78" s="15">
        <v>4000</v>
      </c>
      <c r="N78" s="15">
        <v>4000</v>
      </c>
    </row>
    <row r="79" spans="8:14" ht="59.25" customHeight="1" thickBot="1" x14ac:dyDescent="0.3">
      <c r="H79" s="77" t="s">
        <v>86</v>
      </c>
      <c r="I79" s="65" t="s">
        <v>80</v>
      </c>
      <c r="J79" s="106">
        <v>4400095404</v>
      </c>
      <c r="K79" s="100">
        <v>240</v>
      </c>
      <c r="L79" s="53">
        <f>L80</f>
        <v>4000</v>
      </c>
      <c r="M79" s="15">
        <v>4000</v>
      </c>
      <c r="N79" s="15">
        <v>4000</v>
      </c>
    </row>
    <row r="80" spans="8:14" ht="42" customHeight="1" thickBot="1" x14ac:dyDescent="0.3">
      <c r="H80" s="78" t="s">
        <v>32</v>
      </c>
      <c r="I80" s="65" t="s">
        <v>80</v>
      </c>
      <c r="J80" s="106">
        <v>4400095404</v>
      </c>
      <c r="K80" s="100">
        <v>244</v>
      </c>
      <c r="L80" s="53">
        <v>4000</v>
      </c>
      <c r="M80" s="18">
        <v>4000</v>
      </c>
      <c r="N80" s="29">
        <v>4000</v>
      </c>
    </row>
    <row r="81" spans="8:18" ht="42" customHeight="1" thickBot="1" x14ac:dyDescent="0.3">
      <c r="H81" s="101" t="s">
        <v>32</v>
      </c>
      <c r="I81" s="94" t="s">
        <v>80</v>
      </c>
      <c r="J81" s="107">
        <v>4400095408</v>
      </c>
      <c r="K81" s="95">
        <v>244</v>
      </c>
      <c r="L81" s="96">
        <v>16000</v>
      </c>
      <c r="M81" s="18"/>
      <c r="N81" s="29"/>
    </row>
    <row r="82" spans="8:18" ht="42" customHeight="1" thickBot="1" x14ac:dyDescent="0.3">
      <c r="H82" s="101" t="s">
        <v>32</v>
      </c>
      <c r="I82" s="102" t="s">
        <v>80</v>
      </c>
      <c r="J82" s="105">
        <v>6140172200</v>
      </c>
      <c r="K82" s="104">
        <v>244</v>
      </c>
      <c r="L82" s="103">
        <v>304000</v>
      </c>
      <c r="M82" s="27"/>
      <c r="N82" s="29"/>
    </row>
    <row r="83" spans="8:18" ht="47.25" customHeight="1" thickBot="1" x14ac:dyDescent="0.3">
      <c r="H83" s="93" t="s">
        <v>53</v>
      </c>
      <c r="I83" s="94" t="s">
        <v>82</v>
      </c>
      <c r="J83" s="79">
        <v>7700780501</v>
      </c>
      <c r="K83" s="95">
        <v>0</v>
      </c>
      <c r="L83" s="96">
        <v>332800</v>
      </c>
      <c r="M83" s="15">
        <v>2000</v>
      </c>
      <c r="N83" s="15">
        <v>2000</v>
      </c>
    </row>
    <row r="84" spans="8:18" ht="34.5" customHeight="1" thickBot="1" x14ac:dyDescent="0.3">
      <c r="H84" s="118" t="s">
        <v>38</v>
      </c>
      <c r="I84" s="120" t="s">
        <v>82</v>
      </c>
      <c r="J84" s="122">
        <v>7700780501</v>
      </c>
      <c r="K84" s="124">
        <v>200</v>
      </c>
      <c r="L84" s="126">
        <f>L86</f>
        <v>28800</v>
      </c>
      <c r="M84" s="15">
        <v>2000</v>
      </c>
      <c r="N84" s="15">
        <v>2000</v>
      </c>
    </row>
    <row r="85" spans="8:18" ht="15.75" hidden="1" customHeight="1" thickBot="1" x14ac:dyDescent="0.3">
      <c r="H85" s="119"/>
      <c r="I85" s="121"/>
      <c r="J85" s="123"/>
      <c r="K85" s="125"/>
      <c r="L85" s="127"/>
      <c r="M85" s="30"/>
      <c r="N85" s="32"/>
    </row>
    <row r="86" spans="8:18" ht="34.5" customHeight="1" thickBot="1" x14ac:dyDescent="0.3">
      <c r="H86" s="70" t="s">
        <v>39</v>
      </c>
      <c r="I86" s="55" t="s">
        <v>82</v>
      </c>
      <c r="J86" s="56">
        <v>7700780501</v>
      </c>
      <c r="K86" s="100">
        <v>240</v>
      </c>
      <c r="L86" s="58">
        <f>L87</f>
        <v>28800</v>
      </c>
      <c r="M86" s="15">
        <v>2000</v>
      </c>
      <c r="N86" s="33">
        <v>2000</v>
      </c>
      <c r="R86" s="36"/>
    </row>
    <row r="87" spans="8:18" ht="36" customHeight="1" thickBot="1" x14ac:dyDescent="0.3">
      <c r="H87" s="71" t="s">
        <v>32</v>
      </c>
      <c r="I87" s="55" t="s">
        <v>82</v>
      </c>
      <c r="J87" s="56">
        <v>7700780501</v>
      </c>
      <c r="K87" s="100">
        <v>244</v>
      </c>
      <c r="L87" s="58">
        <v>28800</v>
      </c>
      <c r="M87" s="18">
        <v>2000</v>
      </c>
      <c r="N87" s="15">
        <v>2000</v>
      </c>
    </row>
    <row r="88" spans="8:18" ht="36" customHeight="1" thickBot="1" x14ac:dyDescent="0.3">
      <c r="H88" s="80" t="s">
        <v>89</v>
      </c>
      <c r="I88" s="46" t="s">
        <v>91</v>
      </c>
      <c r="J88" s="108">
        <v>7700000000</v>
      </c>
      <c r="K88" s="48"/>
      <c r="L88" s="37">
        <f>L89+L93</f>
        <v>6500</v>
      </c>
      <c r="M88" s="24">
        <v>500</v>
      </c>
      <c r="N88" s="16">
        <v>500</v>
      </c>
    </row>
    <row r="89" spans="8:18" ht="36" customHeight="1" thickBot="1" x14ac:dyDescent="0.3">
      <c r="H89" s="80" t="s">
        <v>90</v>
      </c>
      <c r="I89" s="55" t="s">
        <v>92</v>
      </c>
      <c r="J89" s="109">
        <v>4400095407</v>
      </c>
      <c r="K89" s="100"/>
      <c r="L89" s="58">
        <v>1500</v>
      </c>
      <c r="M89" s="12">
        <v>500</v>
      </c>
      <c r="N89" s="24">
        <v>500</v>
      </c>
    </row>
    <row r="90" spans="8:18" ht="36" customHeight="1" thickBot="1" x14ac:dyDescent="0.3">
      <c r="H90" s="80" t="s">
        <v>96</v>
      </c>
      <c r="I90" s="55" t="s">
        <v>92</v>
      </c>
      <c r="J90" s="109">
        <v>4400095407</v>
      </c>
      <c r="K90" s="100"/>
      <c r="L90" s="58">
        <v>1500</v>
      </c>
      <c r="M90" s="14">
        <v>500</v>
      </c>
      <c r="N90" s="15">
        <v>500</v>
      </c>
    </row>
    <row r="91" spans="8:18" ht="90" customHeight="1" thickBot="1" x14ac:dyDescent="0.3">
      <c r="H91" s="81" t="s">
        <v>85</v>
      </c>
      <c r="I91" s="55" t="s">
        <v>92</v>
      </c>
      <c r="J91" s="109">
        <v>4400095407</v>
      </c>
      <c r="K91" s="100"/>
      <c r="L91" s="58">
        <v>1500</v>
      </c>
      <c r="M91" s="14">
        <v>500</v>
      </c>
      <c r="N91" s="15">
        <v>500</v>
      </c>
    </row>
    <row r="92" spans="8:18" ht="36" customHeight="1" thickBot="1" x14ac:dyDescent="0.3">
      <c r="H92" s="81" t="s">
        <v>86</v>
      </c>
      <c r="I92" s="55" t="s">
        <v>92</v>
      </c>
      <c r="J92" s="109">
        <v>4400095407</v>
      </c>
      <c r="K92" s="100">
        <v>244</v>
      </c>
      <c r="L92" s="58">
        <v>1500</v>
      </c>
      <c r="M92" s="14">
        <v>500</v>
      </c>
      <c r="N92" s="15">
        <v>500</v>
      </c>
    </row>
    <row r="93" spans="8:18" ht="27.75" customHeight="1" thickBot="1" x14ac:dyDescent="0.3">
      <c r="H93" s="70" t="s">
        <v>39</v>
      </c>
      <c r="I93" s="55" t="s">
        <v>92</v>
      </c>
      <c r="J93" s="109">
        <v>77000700501</v>
      </c>
      <c r="K93" s="100">
        <v>240</v>
      </c>
      <c r="L93" s="58">
        <v>5000</v>
      </c>
      <c r="M93" s="14">
        <v>500</v>
      </c>
      <c r="N93" s="15">
        <v>500</v>
      </c>
    </row>
    <row r="94" spans="8:18" ht="27.75" customHeight="1" thickBot="1" x14ac:dyDescent="0.3">
      <c r="H94" s="81" t="s">
        <v>86</v>
      </c>
      <c r="I94" s="55" t="s">
        <v>92</v>
      </c>
      <c r="J94" s="109">
        <v>77000700501</v>
      </c>
      <c r="K94" s="100">
        <v>244</v>
      </c>
      <c r="L94" s="58">
        <v>5000</v>
      </c>
      <c r="M94" s="14"/>
      <c r="N94" s="15"/>
    </row>
    <row r="95" spans="8:18" ht="32.25" customHeight="1" thickBot="1" x14ac:dyDescent="0.3">
      <c r="H95" s="69" t="s">
        <v>54</v>
      </c>
      <c r="I95" s="46" t="s">
        <v>83</v>
      </c>
      <c r="J95" s="48">
        <v>0</v>
      </c>
      <c r="K95" s="48">
        <v>0</v>
      </c>
      <c r="L95" s="37">
        <f>L96+L107</f>
        <v>985755.09</v>
      </c>
      <c r="M95" s="12">
        <f>M97+M107</f>
        <v>547984.89</v>
      </c>
      <c r="N95" s="16">
        <v>547984.44999999995</v>
      </c>
    </row>
    <row r="96" spans="8:18" ht="70.5" customHeight="1" thickBot="1" x14ac:dyDescent="0.3">
      <c r="H96" s="69" t="s">
        <v>55</v>
      </c>
      <c r="I96" s="46" t="s">
        <v>83</v>
      </c>
      <c r="J96" s="48">
        <v>7700707801</v>
      </c>
      <c r="K96" s="48">
        <v>0</v>
      </c>
      <c r="L96" s="37">
        <f>L97+L101+L105</f>
        <v>906755.09</v>
      </c>
      <c r="M96" s="17">
        <f>M97</f>
        <v>430984.89</v>
      </c>
      <c r="N96" s="15">
        <v>430984.45</v>
      </c>
    </row>
    <row r="97" spans="8:14" ht="53.25" customHeight="1" thickBot="1" x14ac:dyDescent="0.3">
      <c r="H97" s="69" t="s">
        <v>56</v>
      </c>
      <c r="I97" s="46" t="s">
        <v>83</v>
      </c>
      <c r="J97" s="47">
        <v>7700707801</v>
      </c>
      <c r="K97" s="48">
        <v>0</v>
      </c>
      <c r="L97" s="37">
        <f>L98</f>
        <v>752455.09</v>
      </c>
      <c r="M97" s="14">
        <f>M98+M101+M106</f>
        <v>430984.89</v>
      </c>
      <c r="N97" s="15">
        <v>430984.45</v>
      </c>
    </row>
    <row r="98" spans="8:14" ht="33.75" customHeight="1" thickBot="1" x14ac:dyDescent="0.3">
      <c r="H98" s="70" t="s">
        <v>57</v>
      </c>
      <c r="I98" s="46" t="s">
        <v>83</v>
      </c>
      <c r="J98" s="47">
        <v>7700707801</v>
      </c>
      <c r="K98" s="48">
        <v>110</v>
      </c>
      <c r="L98" s="37">
        <f>L99+L100</f>
        <v>752455.09</v>
      </c>
      <c r="M98" s="14">
        <f>M99+M100</f>
        <v>280000</v>
      </c>
      <c r="N98" s="15">
        <v>28000</v>
      </c>
    </row>
    <row r="99" spans="8:14" ht="26.25" customHeight="1" thickBot="1" x14ac:dyDescent="0.3">
      <c r="H99" s="71" t="s">
        <v>58</v>
      </c>
      <c r="I99" s="55" t="s">
        <v>83</v>
      </c>
      <c r="J99" s="56">
        <v>7700707801</v>
      </c>
      <c r="K99" s="100">
        <v>111</v>
      </c>
      <c r="L99" s="58">
        <v>581200</v>
      </c>
      <c r="M99" s="14">
        <v>215000</v>
      </c>
      <c r="N99" s="15">
        <v>215000</v>
      </c>
    </row>
    <row r="100" spans="8:14" ht="60.75" customHeight="1" thickBot="1" x14ac:dyDescent="0.3">
      <c r="H100" s="71" t="s">
        <v>59</v>
      </c>
      <c r="I100" s="55" t="s">
        <v>83</v>
      </c>
      <c r="J100" s="56">
        <v>7700707801</v>
      </c>
      <c r="K100" s="100">
        <v>119</v>
      </c>
      <c r="L100" s="58">
        <v>171255.09</v>
      </c>
      <c r="M100" s="14">
        <v>65000</v>
      </c>
      <c r="N100" s="15">
        <v>65000</v>
      </c>
    </row>
    <row r="101" spans="8:14" ht="37.5" customHeight="1" thickBot="1" x14ac:dyDescent="0.3">
      <c r="H101" s="69" t="s">
        <v>38</v>
      </c>
      <c r="I101" s="46" t="s">
        <v>83</v>
      </c>
      <c r="J101" s="47">
        <v>7700707801</v>
      </c>
      <c r="K101" s="48">
        <v>200</v>
      </c>
      <c r="L101" s="37">
        <f>L102</f>
        <v>151000</v>
      </c>
      <c r="M101" s="14">
        <v>150684.89000000001</v>
      </c>
      <c r="N101" s="15"/>
    </row>
    <row r="102" spans="8:14" ht="39" customHeight="1" thickBot="1" x14ac:dyDescent="0.3">
      <c r="H102" s="70" t="s">
        <v>39</v>
      </c>
      <c r="I102" s="55" t="s">
        <v>83</v>
      </c>
      <c r="J102" s="56">
        <v>7700782190</v>
      </c>
      <c r="K102" s="100">
        <v>240</v>
      </c>
      <c r="L102" s="58">
        <f>L103</f>
        <v>151000</v>
      </c>
      <c r="M102" s="14">
        <v>150684.89000000001</v>
      </c>
      <c r="N102" s="18">
        <v>150684.45000000001</v>
      </c>
    </row>
    <row r="103" spans="8:14" ht="51.75" customHeight="1" thickBot="1" x14ac:dyDescent="0.3">
      <c r="H103" s="71" t="s">
        <v>32</v>
      </c>
      <c r="I103" s="55" t="s">
        <v>83</v>
      </c>
      <c r="J103" s="56">
        <v>7700782190</v>
      </c>
      <c r="K103" s="100">
        <v>244</v>
      </c>
      <c r="L103" s="58">
        <v>151000</v>
      </c>
      <c r="M103" s="14">
        <v>150684.89000000001</v>
      </c>
      <c r="N103" s="19">
        <v>150684.45000000001</v>
      </c>
    </row>
    <row r="104" spans="8:14" ht="20.25" customHeight="1" thickBot="1" x14ac:dyDescent="0.3">
      <c r="H104" s="98" t="s">
        <v>105</v>
      </c>
      <c r="I104" s="55" t="s">
        <v>83</v>
      </c>
      <c r="J104" s="47">
        <v>7700707801</v>
      </c>
      <c r="K104" s="100">
        <v>851</v>
      </c>
      <c r="L104" s="58"/>
      <c r="M104" s="14"/>
      <c r="N104" s="19"/>
    </row>
    <row r="105" spans="8:14" ht="23.25" customHeight="1" thickBot="1" x14ac:dyDescent="0.3">
      <c r="H105" s="97" t="s">
        <v>104</v>
      </c>
      <c r="I105" s="55" t="s">
        <v>83</v>
      </c>
      <c r="J105" s="47">
        <v>7700707801</v>
      </c>
      <c r="K105" s="100">
        <v>853</v>
      </c>
      <c r="L105" s="58">
        <v>3300</v>
      </c>
      <c r="M105" s="14"/>
      <c r="N105" s="19"/>
    </row>
    <row r="106" spans="8:14" s="4" customFormat="1" ht="15.75" customHeight="1" thickBot="1" x14ac:dyDescent="0.3">
      <c r="H106" s="69" t="s">
        <v>87</v>
      </c>
      <c r="I106" s="46" t="s">
        <v>83</v>
      </c>
      <c r="J106" s="47">
        <v>7700707801</v>
      </c>
      <c r="K106" s="48">
        <v>852</v>
      </c>
      <c r="L106" s="37"/>
      <c r="M106" s="20">
        <v>300</v>
      </c>
      <c r="N106" s="13">
        <v>300</v>
      </c>
    </row>
    <row r="107" spans="8:14" ht="49.5" customHeight="1" thickBot="1" x14ac:dyDescent="0.3">
      <c r="H107" s="70" t="s">
        <v>57</v>
      </c>
      <c r="I107" s="46" t="s">
        <v>83</v>
      </c>
      <c r="J107" s="47">
        <v>7700707802</v>
      </c>
      <c r="K107" s="48">
        <v>110</v>
      </c>
      <c r="L107" s="37">
        <f>L108+L109</f>
        <v>79000</v>
      </c>
      <c r="M107" s="13">
        <f>M108+M109</f>
        <v>117000</v>
      </c>
      <c r="N107" s="13">
        <f>N108+N109</f>
        <v>117000</v>
      </c>
    </row>
    <row r="108" spans="8:14" ht="30" customHeight="1" thickBot="1" x14ac:dyDescent="0.3">
      <c r="H108" s="71" t="s">
        <v>58</v>
      </c>
      <c r="I108" s="55" t="s">
        <v>83</v>
      </c>
      <c r="J108" s="56">
        <v>7700707802</v>
      </c>
      <c r="K108" s="100">
        <v>111</v>
      </c>
      <c r="L108" s="58">
        <v>60000</v>
      </c>
      <c r="M108" s="21">
        <v>90000</v>
      </c>
      <c r="N108" s="22">
        <v>90000</v>
      </c>
    </row>
    <row r="109" spans="8:14" ht="62.25" customHeight="1" thickBot="1" x14ac:dyDescent="0.3">
      <c r="H109" s="71" t="s">
        <v>59</v>
      </c>
      <c r="I109" s="46" t="s">
        <v>83</v>
      </c>
      <c r="J109" s="56">
        <v>7700707802</v>
      </c>
      <c r="K109" s="100">
        <v>119</v>
      </c>
      <c r="L109" s="58">
        <v>19000</v>
      </c>
      <c r="M109" s="13">
        <v>27000</v>
      </c>
      <c r="N109" s="13">
        <v>27000</v>
      </c>
    </row>
    <row r="110" spans="8:14" ht="62.25" customHeight="1" thickBot="1" x14ac:dyDescent="0.3">
      <c r="H110" s="82" t="s">
        <v>97</v>
      </c>
      <c r="I110" s="83" t="s">
        <v>101</v>
      </c>
      <c r="J110" s="84"/>
      <c r="K110" s="85"/>
      <c r="L110" s="58">
        <f>L111</f>
        <v>59000</v>
      </c>
      <c r="M110" s="13"/>
      <c r="N110" s="23"/>
    </row>
    <row r="111" spans="8:14" ht="62.25" customHeight="1" thickBot="1" x14ac:dyDescent="0.3">
      <c r="H111" s="86" t="s">
        <v>98</v>
      </c>
      <c r="I111" s="83" t="s">
        <v>102</v>
      </c>
      <c r="J111" s="110" t="s">
        <v>100</v>
      </c>
      <c r="K111" s="85">
        <v>320</v>
      </c>
      <c r="L111" s="58">
        <f>L112</f>
        <v>59000</v>
      </c>
      <c r="M111" s="13"/>
      <c r="N111" s="23"/>
    </row>
    <row r="112" spans="8:14" ht="62.25" customHeight="1" thickBot="1" x14ac:dyDescent="0.3">
      <c r="H112" s="86" t="s">
        <v>99</v>
      </c>
      <c r="I112" s="83" t="s">
        <v>102</v>
      </c>
      <c r="J112" s="110" t="s">
        <v>100</v>
      </c>
      <c r="K112" s="85">
        <v>312</v>
      </c>
      <c r="L112" s="58">
        <v>59000</v>
      </c>
      <c r="M112" s="13"/>
      <c r="N112" s="23"/>
    </row>
    <row r="113" spans="8:14" ht="28.5" customHeight="1" thickBot="1" x14ac:dyDescent="0.3">
      <c r="H113" s="69" t="s">
        <v>60</v>
      </c>
      <c r="I113" s="115">
        <f>L9+L13+L23+L31+L33+L35+L43+L58+L71+L88+L95+L110</f>
        <v>4859136.04</v>
      </c>
      <c r="J113" s="116"/>
      <c r="K113" s="116"/>
      <c r="L113" s="117"/>
      <c r="M113" s="13">
        <f>M9+M13+M23+M32+M33+M35+M43+M58+M71+M88+M95</f>
        <v>3226180.0000000005</v>
      </c>
      <c r="N113" s="23">
        <f>N9+N13+N23+N32+N33+N35+N43+N58+N71+N88+N95</f>
        <v>2927605</v>
      </c>
    </row>
    <row r="114" spans="8:14" ht="15.75" x14ac:dyDescent="0.25">
      <c r="H114" s="87"/>
      <c r="I114" s="88"/>
      <c r="J114" s="88"/>
      <c r="K114" s="88"/>
      <c r="L114" s="89"/>
      <c r="M114" s="7"/>
      <c r="N114" s="7"/>
    </row>
    <row r="115" spans="8:14" ht="26.25" customHeight="1" x14ac:dyDescent="0.25">
      <c r="H115" s="90" t="s">
        <v>61</v>
      </c>
      <c r="I115" s="88"/>
      <c r="J115" s="88"/>
      <c r="K115" s="88"/>
      <c r="L115" s="89"/>
      <c r="M115" s="5"/>
      <c r="N115" s="5"/>
    </row>
    <row r="116" spans="8:14" ht="19.5" customHeight="1" x14ac:dyDescent="0.25">
      <c r="H116" s="8" t="s">
        <v>62</v>
      </c>
      <c r="I116" s="5"/>
      <c r="J116" s="5"/>
      <c r="K116" s="5"/>
      <c r="L116" s="5"/>
      <c r="M116" s="5"/>
      <c r="N116" s="5"/>
    </row>
    <row r="117" spans="8:14" ht="18" customHeight="1" x14ac:dyDescent="0.25">
      <c r="H117" s="8" t="s">
        <v>63</v>
      </c>
      <c r="I117" s="5"/>
      <c r="J117" s="5"/>
      <c r="K117" s="5"/>
      <c r="L117" s="5"/>
      <c r="M117" s="5"/>
      <c r="N117" s="5"/>
    </row>
    <row r="118" spans="8:14" ht="15" customHeight="1" x14ac:dyDescent="0.25">
      <c r="H118" s="8" t="s">
        <v>93</v>
      </c>
      <c r="I118" s="5"/>
      <c r="J118" s="5"/>
      <c r="K118" s="5"/>
      <c r="L118" s="5"/>
      <c r="M118" s="5"/>
      <c r="N118" s="5"/>
    </row>
    <row r="119" spans="8:14" ht="15.75" x14ac:dyDescent="0.25">
      <c r="H119" s="6"/>
      <c r="I119" s="5"/>
      <c r="J119" s="5"/>
      <c r="K119" s="5"/>
      <c r="L119" s="5"/>
      <c r="M119" s="5"/>
      <c r="N119" s="5"/>
    </row>
    <row r="120" spans="8:14" x14ac:dyDescent="0.25">
      <c r="H120" s="5"/>
      <c r="I120" s="5"/>
      <c r="J120" s="5"/>
      <c r="K120" s="5"/>
      <c r="L120" s="5"/>
      <c r="M120" s="5"/>
      <c r="N120" s="5"/>
    </row>
    <row r="121" spans="8:14" x14ac:dyDescent="0.25">
      <c r="H121" s="5"/>
      <c r="I121" s="5"/>
      <c r="J121" s="5"/>
      <c r="K121" s="5"/>
      <c r="L121" s="5"/>
      <c r="M121" s="5"/>
      <c r="N121" s="5"/>
    </row>
    <row r="122" spans="8:14" x14ac:dyDescent="0.25">
      <c r="H122" s="5"/>
      <c r="I122" s="5"/>
      <c r="J122" s="5"/>
      <c r="K122" s="5"/>
      <c r="L122" s="5"/>
      <c r="M122" s="5"/>
      <c r="N122" s="5"/>
    </row>
    <row r="123" spans="8:14" x14ac:dyDescent="0.25">
      <c r="H123" s="5"/>
      <c r="I123" s="5"/>
      <c r="J123" s="5"/>
      <c r="K123" s="5"/>
      <c r="L123" s="5"/>
      <c r="M123" s="5"/>
      <c r="N123" s="5"/>
    </row>
    <row r="124" spans="8:14" x14ac:dyDescent="0.25">
      <c r="H124" s="5"/>
      <c r="I124" s="5"/>
      <c r="J124" s="5"/>
      <c r="K124" s="5"/>
      <c r="L124" s="5"/>
      <c r="M124" s="5"/>
      <c r="N124" s="5"/>
    </row>
    <row r="125" spans="8:14" x14ac:dyDescent="0.25">
      <c r="H125" s="5"/>
      <c r="I125" s="5"/>
      <c r="J125" s="5"/>
      <c r="K125" s="5"/>
      <c r="L125" s="5"/>
      <c r="M125" s="5"/>
      <c r="N125" s="5"/>
    </row>
    <row r="126" spans="8:14" x14ac:dyDescent="0.25">
      <c r="H126" s="5"/>
      <c r="I126" s="5"/>
      <c r="J126" s="5"/>
      <c r="K126" s="5"/>
      <c r="L126" s="5"/>
      <c r="M126" s="5"/>
      <c r="N126" s="5"/>
    </row>
    <row r="127" spans="8:14" x14ac:dyDescent="0.25">
      <c r="H127" s="5"/>
      <c r="I127" s="5"/>
      <c r="J127" s="5"/>
      <c r="K127" s="5"/>
      <c r="L127" s="5"/>
      <c r="M127" s="5"/>
      <c r="N127" s="5"/>
    </row>
    <row r="128" spans="8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</row>
    <row r="262" spans="8:14" x14ac:dyDescent="0.25">
      <c r="H262" s="5"/>
      <c r="I262" s="5"/>
      <c r="J262" s="5"/>
      <c r="K262" s="5"/>
      <c r="L262" s="5"/>
    </row>
    <row r="263" spans="8:14" x14ac:dyDescent="0.25">
      <c r="H263" s="5"/>
      <c r="I263" s="5"/>
      <c r="J263" s="5"/>
      <c r="K263" s="5"/>
      <c r="L263" s="5"/>
    </row>
    <row r="264" spans="8:14" x14ac:dyDescent="0.25">
      <c r="H264" s="5"/>
      <c r="I264" s="5"/>
      <c r="J264" s="5"/>
      <c r="K264" s="5"/>
      <c r="L264" s="5"/>
    </row>
    <row r="265" spans="8:14" x14ac:dyDescent="0.25">
      <c r="H265" s="5"/>
      <c r="I265" s="5"/>
      <c r="J265" s="5"/>
      <c r="K265" s="5"/>
      <c r="L265" s="5"/>
    </row>
    <row r="266" spans="8:14" x14ac:dyDescent="0.25">
      <c r="H266" s="5"/>
      <c r="I266" s="5"/>
      <c r="J266" s="5"/>
      <c r="K266" s="5"/>
      <c r="L266" s="5"/>
    </row>
  </sheetData>
  <mergeCells count="10">
    <mergeCell ref="I1:L1"/>
    <mergeCell ref="I2:L2"/>
    <mergeCell ref="I3:L3"/>
    <mergeCell ref="H4:L6"/>
    <mergeCell ref="I113:L113"/>
    <mergeCell ref="H84:H85"/>
    <mergeCell ref="I84:I85"/>
    <mergeCell ref="J84:J85"/>
    <mergeCell ref="K84:K85"/>
    <mergeCell ref="L84:L85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rowBreaks count="1" manualBreakCount="1">
    <brk id="7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2017-09-21T04:10:48Z</cp:lastPrinted>
  <dcterms:created xsi:type="dcterms:W3CDTF">2017-06-26T02:17:45Z</dcterms:created>
  <dcterms:modified xsi:type="dcterms:W3CDTF">2019-02-08T02:06:44Z</dcterms:modified>
</cp:coreProperties>
</file>