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20115" windowHeight="9525"/>
  </bookViews>
  <sheets>
    <sheet name="Лист1" sheetId="1" r:id="rId1"/>
  </sheets>
  <definedNames>
    <definedName name="_xlnm.Print_Area" localSheetId="0">Лист1!$A$1:$F$65</definedName>
  </definedNames>
  <calcPr calcId="124519"/>
</workbook>
</file>

<file path=xl/calcChain.xml><?xml version="1.0" encoding="utf-8"?>
<calcChain xmlns="http://schemas.openxmlformats.org/spreadsheetml/2006/main">
  <c r="F57" i="1"/>
  <c r="F39"/>
  <c r="F38" l="1"/>
  <c r="F26"/>
  <c r="F47" l="1"/>
  <c r="F51" l="1"/>
  <c r="F32" l="1"/>
  <c r="F55"/>
  <c r="F23"/>
  <c r="F15"/>
  <c r="F19" l="1"/>
  <c r="F12" l="1"/>
</calcChain>
</file>

<file path=xl/sharedStrings.xml><?xml version="1.0" encoding="utf-8"?>
<sst xmlns="http://schemas.openxmlformats.org/spreadsheetml/2006/main" count="143" uniqueCount="95">
  <si>
    <t xml:space="preserve">                                                                                                                                                                                          </t>
  </si>
  <si>
    <t>наименование</t>
  </si>
  <si>
    <t>ГРБС</t>
  </si>
  <si>
    <t>КФСР</t>
  </si>
  <si>
    <t>КЦСР</t>
  </si>
  <si>
    <t>Общегосударственные вопросы</t>
  </si>
  <si>
    <t>00000 00000</t>
  </si>
  <si>
    <t>Функционирование высшего должностного лица органа местного 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</si>
  <si>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</si>
  <si>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</si>
  <si>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Резервные фонды</t>
  </si>
  <si>
    <t>Обеспечение проведения выборов и референдумов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</si>
  <si>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</si>
  <si>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</si>
  <si>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</si>
  <si>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 73150</t>
  </si>
  <si>
    <t>Национальная оборона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</si>
  <si>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</si>
  <si>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</t>
  </si>
  <si>
    <t>Предупреждение и ликвидация последствий чрезвычайных ситуаций</t>
  </si>
  <si>
    <t>МП «Противодействие экстремизму и терроризму в границах Бунбуйского МО на 2014-2016 года»</t>
  </si>
  <si>
    <t>МП «Обеспечение пожарной безопасности на территории Бунбуйского МО на 2014-2016 года»</t>
  </si>
  <si>
    <t>Дорожное хозяйство</t>
  </si>
  <si>
    <t>МП «Ремонт и кап.ремонт авт.дорог общего польз.местн.значения на 2014-2018 года»</t>
  </si>
  <si>
    <t>МП «Безопасность дорожного движения в границах БМО на период 2014-2018 года»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</si>
  <si>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</si>
  <si>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</si>
  <si>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</si>
  <si>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Расходы на организацию уличного освещения муниципального образования</t>
  </si>
  <si>
    <t>Культура</t>
  </si>
  <si>
    <t>Обеспечение деятельности учреждений культуры по организации культурно-досуговой деятельности</t>
  </si>
  <si>
    <t>Обеспечение деятельности учреждений культуры в сфере библиотечного обслуживания</t>
  </si>
  <si>
    <t>ИТОГО</t>
  </si>
  <si>
    <t>Глава Бунбуйского</t>
  </si>
  <si>
    <t>муниципального образования</t>
  </si>
  <si>
    <t>0102</t>
  </si>
  <si>
    <t>0104</t>
  </si>
  <si>
    <t>Обеспечение переданных полномочий в части финансового контроля</t>
  </si>
  <si>
    <t>0106</t>
  </si>
  <si>
    <t>Фонд оплаты труда  государственных(муниципальных ) оргонов</t>
  </si>
  <si>
    <t>0107</t>
  </si>
  <si>
    <t>0111</t>
  </si>
  <si>
    <t>0310</t>
  </si>
  <si>
    <t>0500</t>
  </si>
  <si>
    <t>0502</t>
  </si>
  <si>
    <t>0503</t>
  </si>
  <si>
    <t>0801</t>
  </si>
  <si>
    <t>0203</t>
  </si>
  <si>
    <t>0300</t>
  </si>
  <si>
    <t>0309</t>
  </si>
  <si>
    <t>0409</t>
  </si>
  <si>
    <t>0100</t>
  </si>
  <si>
    <t>7700787802</t>
  </si>
  <si>
    <t>0113</t>
  </si>
  <si>
    <t>0200</t>
  </si>
  <si>
    <t>МП "Установка дорожных знаков, обустройство переходов на      территории Бунбуйского МО на 2017-2018г"</t>
  </si>
  <si>
    <t>954</t>
  </si>
  <si>
    <t>МП"Энерго  и теплосбережение в Бунбуйском МО на 2018-2020г"</t>
  </si>
  <si>
    <t>4400095405</t>
  </si>
  <si>
    <t>Молодежная политика и оздоровление детей</t>
  </si>
  <si>
    <t>С.П.Левшаков</t>
  </si>
  <si>
    <t>0707</t>
  </si>
  <si>
    <t>Социальная политика</t>
  </si>
  <si>
    <t>Пенсионное обеспечение</t>
  </si>
  <si>
    <t>1001</t>
  </si>
  <si>
    <t>1000</t>
  </si>
  <si>
    <t>770 22 88060</t>
  </si>
  <si>
    <t>4400095406</t>
  </si>
  <si>
    <t xml:space="preserve">                  образования"</t>
  </si>
  <si>
    <r>
      <t xml:space="preserve">                       </t>
    </r>
    <r>
      <rPr>
        <b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</si>
  <si>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приложение№9</t>
  </si>
  <si>
    <t>2019г</t>
  </si>
  <si>
    <t>0000000000</t>
  </si>
  <si>
    <t>"МП Модернизация коммунальной инфраструктуры,находящихся в муниципальной собственности Бунбуйского МО" на 2019год</t>
  </si>
  <si>
    <t>4400095408</t>
  </si>
  <si>
    <t>Ведомственная структура расходов бюджета Бунбуйского муниципального образования  на 2019 год (по главным распорядителям средств бюджета ,разделам,подразделам,целевым статьям(муниципальным программам и непрограммным направлениям деятельности), группам видов расходов классификации расходов бюджетов)</t>
  </si>
  <si>
    <t xml:space="preserve">К    Решению Думы </t>
  </si>
  <si>
    <t xml:space="preserve">                                Бунбуйского муниципального</t>
  </si>
  <si>
    <t>Реализация мероприятий перечня проектов народных инициатив</t>
  </si>
  <si>
    <t>71101S2370</t>
  </si>
  <si>
    <t>Реализация  направлений расходов основного  мероприятия 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</si>
  <si>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7700787503</t>
  </si>
  <si>
    <t>0412</t>
  </si>
  <si>
    <t>МП " Обустройство  контейнерных площадок на территории БМО в 2019году"</t>
  </si>
  <si>
    <t>440009509</t>
  </si>
  <si>
    <t>0400</t>
  </si>
  <si>
    <t>61401S2200</t>
  </si>
  <si>
    <t>7030374070</t>
  </si>
  <si>
    <r>
      <t>Реализация мероприятий   в связи чрезвычайной ситуацией, сложившейся в результате паводка.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</si>
  <si>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Реализация  направлений расходов основного  мероприятия  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</si>
  <si>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 xml:space="preserve"> Расходы за счет иных межбюджетных трансфертов на приобретение, разгруску,распиловку и доставку дров  до дворов граждан,пострадавших в результате чрезвычайной ситуации, сложившейся в результате паводка, вызванного сильными дождями, прошедшими в июне 2019года на территории Иркутской области</t>
  </si>
  <si>
    <t>7710174090</t>
  </si>
  <si>
    <t>Мероприятие "Ремонт (реконструкция) автомобильных дорог пострадавших при ЧС"</t>
  </si>
  <si>
    <t>63104S2450</t>
  </si>
  <si>
    <t>от 31.10.2019 №58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</si>
</sst>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i/>
      <sz val="11"/>
      <name val="Courier New"/>
      <family val="3"/>
      <charset val="204"/>
    </font>
    <font>
      <i/>
      <sz val="12"/>
      <name val="Courier New"/>
      <family val="3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rgb="FFFF0000"/>
      <name val="Courier New"/>
      <family val="3"/>
      <charset val="204"/>
    </font>
    <font>
      <sz val="10"/>
      <color rgb="FFFF0000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4" fontId="2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15"/>
    </xf>
    <xf numFmtId="0" fontId="6" fillId="0" borderId="0" xfId="0" applyFont="1"/>
    <xf numFmtId="49" fontId="1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justify"/>
    </xf>
    <xf numFmtId="49" fontId="3" fillId="2" borderId="0" xfId="0" applyNumberFormat="1" applyFont="1" applyFill="1"/>
    <xf numFmtId="0" fontId="3" fillId="2" borderId="0" xfId="0" applyFont="1" applyFill="1"/>
    <xf numFmtId="4" fontId="2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9" fontId="12" fillId="0" borderId="7" xfId="0" applyNumberFormat="1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2" fontId="12" fillId="2" borderId="6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wrapText="1"/>
    </xf>
    <xf numFmtId="49" fontId="16" fillId="2" borderId="7" xfId="0" applyNumberFormat="1" applyFont="1" applyFill="1" applyBorder="1" applyAlignment="1">
      <alignment vertical="top" wrapText="1"/>
    </xf>
    <xf numFmtId="2" fontId="17" fillId="2" borderId="2" xfId="0" applyNumberFormat="1" applyFont="1" applyFill="1" applyBorder="1" applyAlignment="1">
      <alignment vertical="top" wrapText="1"/>
    </xf>
    <xf numFmtId="4" fontId="18" fillId="0" borderId="2" xfId="0" applyNumberFormat="1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 vertical="top" wrapText="1"/>
    </xf>
    <xf numFmtId="0" fontId="19" fillId="2" borderId="17" xfId="0" applyFont="1" applyFill="1" applyBorder="1" applyAlignment="1">
      <alignment horizontal="left" vertical="top" wrapText="1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 vertical="top" wrapText="1"/>
    </xf>
    <xf numFmtId="4" fontId="2" fillId="3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wrapText="1"/>
    </xf>
    <xf numFmtId="3" fontId="6" fillId="0" borderId="6" xfId="0" applyNumberFormat="1" applyFont="1" applyBorder="1" applyAlignment="1">
      <alignment horizontal="center" vertical="top" wrapText="1"/>
    </xf>
    <xf numFmtId="3" fontId="20" fillId="0" borderId="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left" wrapText="1"/>
    </xf>
    <xf numFmtId="4" fontId="18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2" fontId="23" fillId="2" borderId="2" xfId="0" applyNumberFormat="1" applyFont="1" applyFill="1" applyBorder="1" applyAlignment="1">
      <alignment vertical="top" wrapText="1"/>
    </xf>
    <xf numFmtId="0" fontId="23" fillId="2" borderId="18" xfId="0" applyFont="1" applyFill="1" applyBorder="1" applyAlignment="1">
      <alignment horizontal="left" vertical="top" wrapText="1"/>
    </xf>
    <xf numFmtId="49" fontId="23" fillId="2" borderId="3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4" fontId="2" fillId="0" borderId="2" xfId="0" applyNumberFormat="1" applyFont="1" applyBorder="1" applyAlignment="1">
      <alignment horizontal="center" wrapText="1"/>
    </xf>
    <xf numFmtId="49" fontId="24" fillId="0" borderId="17" xfId="0" applyNumberFormat="1" applyFont="1" applyFill="1" applyBorder="1" applyAlignment="1">
      <alignment wrapText="1"/>
    </xf>
    <xf numFmtId="0" fontId="23" fillId="2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topLeftCell="C1" workbookViewId="0">
      <selection activeCell="F6" sqref="F6"/>
    </sheetView>
  </sheetViews>
  <sheetFormatPr defaultRowHeight="15"/>
  <cols>
    <col min="1" max="1" width="1.7109375" customWidth="1"/>
    <col min="2" max="2" width="38.7109375" customWidth="1"/>
    <col min="3" max="3" width="14" customWidth="1"/>
    <col min="4" max="4" width="13.42578125" style="1" customWidth="1"/>
    <col min="5" max="5" width="25" style="1" customWidth="1"/>
    <col min="6" max="6" width="19.7109375" style="1" customWidth="1"/>
    <col min="8" max="8" width="11.42578125" bestFit="1" customWidth="1"/>
  </cols>
  <sheetData>
    <row r="1" spans="1:8">
      <c r="B1" s="6"/>
      <c r="C1" s="6"/>
      <c r="D1" s="7"/>
      <c r="E1" s="7"/>
      <c r="F1" s="7"/>
      <c r="G1" s="6"/>
    </row>
    <row r="2" spans="1:8">
      <c r="B2" s="6"/>
      <c r="C2" s="6"/>
      <c r="D2" s="7"/>
      <c r="E2" s="7"/>
      <c r="F2" s="35" t="s">
        <v>70</v>
      </c>
      <c r="G2" s="6"/>
    </row>
    <row r="3" spans="1:8">
      <c r="B3" s="6"/>
      <c r="C3" s="6"/>
      <c r="D3" s="31"/>
      <c r="E3" s="31"/>
      <c r="F3" s="36" t="s">
        <v>76</v>
      </c>
      <c r="G3" s="32"/>
    </row>
    <row r="4" spans="1:8">
      <c r="B4" s="6"/>
      <c r="C4" s="6"/>
      <c r="D4" s="31"/>
      <c r="E4" s="31" t="s">
        <v>77</v>
      </c>
      <c r="F4" s="36"/>
      <c r="G4" s="32"/>
    </row>
    <row r="5" spans="1:8" ht="15.75">
      <c r="B5" s="8" t="s">
        <v>69</v>
      </c>
      <c r="C5" s="6"/>
      <c r="D5" s="31"/>
      <c r="E5" s="32"/>
      <c r="F5" s="36" t="s">
        <v>68</v>
      </c>
      <c r="G5" s="32"/>
    </row>
    <row r="6" spans="1:8">
      <c r="B6" s="9" t="s">
        <v>0</v>
      </c>
      <c r="C6" s="6"/>
      <c r="D6" s="31"/>
      <c r="E6" s="31"/>
      <c r="F6" s="32" t="s">
        <v>94</v>
      </c>
      <c r="G6" s="31"/>
    </row>
    <row r="7" spans="1:8" ht="20.25">
      <c r="A7" s="3"/>
      <c r="B7" s="82" t="s">
        <v>75</v>
      </c>
      <c r="C7" s="82"/>
      <c r="D7" s="82"/>
      <c r="E7" s="82"/>
      <c r="F7" s="82"/>
      <c r="G7" s="34"/>
      <c r="H7" s="34"/>
    </row>
    <row r="8" spans="1:8" ht="45.75" customHeight="1">
      <c r="A8" s="3"/>
      <c r="B8" s="82"/>
      <c r="C8" s="82"/>
      <c r="D8" s="82"/>
      <c r="E8" s="82"/>
      <c r="F8" s="82"/>
      <c r="G8" s="32"/>
    </row>
    <row r="9" spans="1:8" ht="16.5" thickBot="1">
      <c r="B9" s="10"/>
      <c r="C9" s="6"/>
      <c r="D9" s="7"/>
      <c r="E9" s="7"/>
      <c r="F9" s="6"/>
      <c r="G9" s="6"/>
    </row>
    <row r="10" spans="1:8">
      <c r="B10" s="45"/>
      <c r="C10" s="78" t="s">
        <v>2</v>
      </c>
      <c r="D10" s="78" t="s">
        <v>3</v>
      </c>
      <c r="E10" s="78" t="s">
        <v>4</v>
      </c>
      <c r="F10" s="80" t="s">
        <v>71</v>
      </c>
      <c r="G10" s="6"/>
    </row>
    <row r="11" spans="1:8" ht="15.75" thickBot="1">
      <c r="B11" s="44" t="s">
        <v>1</v>
      </c>
      <c r="C11" s="79"/>
      <c r="D11" s="79"/>
      <c r="E11" s="79"/>
      <c r="F11" s="81"/>
      <c r="G11" s="6"/>
    </row>
    <row r="12" spans="1:8" ht="16.5" thickBot="1">
      <c r="B12" s="46" t="s">
        <v>5</v>
      </c>
      <c r="C12" s="11">
        <v>954</v>
      </c>
      <c r="D12" s="2" t="s">
        <v>51</v>
      </c>
      <c r="E12" s="2" t="s">
        <v>6</v>
      </c>
      <c r="F12" s="5">
        <f>F13+F14+F15+F18+F19+F22</f>
        <v>4781324.91</v>
      </c>
      <c r="G12" s="6"/>
    </row>
    <row r="13" spans="1:8" ht="52.5" customHeight="1" thickBot="1">
      <c r="B13" s="46" t="s">
        <v>7</v>
      </c>
      <c r="C13" s="11">
        <v>954</v>
      </c>
      <c r="D13" s="2" t="s">
        <v>35</v>
      </c>
      <c r="E13" s="2">
        <v>7700100000</v>
      </c>
      <c r="F13" s="56">
        <v>621000</v>
      </c>
      <c r="G13" s="6"/>
    </row>
    <row r="14" spans="1:8" ht="41.25" customHeight="1" thickBot="1">
      <c r="B14" s="46" t="s">
        <v>8</v>
      </c>
      <c r="C14" s="11">
        <v>954</v>
      </c>
      <c r="D14" s="2" t="s">
        <v>36</v>
      </c>
      <c r="E14" s="2">
        <v>7700200000</v>
      </c>
      <c r="F14" s="56">
        <v>3531880</v>
      </c>
      <c r="G14" s="6"/>
    </row>
    <row r="15" spans="1:8" ht="27.75" customHeight="1" thickBot="1">
      <c r="B15" s="46" t="s">
        <v>9</v>
      </c>
      <c r="C15" s="11">
        <v>954</v>
      </c>
      <c r="D15" s="2" t="s">
        <v>38</v>
      </c>
      <c r="E15" s="2">
        <v>7700000000</v>
      </c>
      <c r="F15" s="56">
        <f>F16+F17</f>
        <v>615744.91</v>
      </c>
      <c r="G15" s="6"/>
    </row>
    <row r="16" spans="1:8" ht="33.75" customHeight="1" thickBot="1">
      <c r="B16" s="46" t="s">
        <v>37</v>
      </c>
      <c r="C16" s="11">
        <v>954</v>
      </c>
      <c r="D16" s="2" t="s">
        <v>38</v>
      </c>
      <c r="E16" s="2">
        <v>7700007013</v>
      </c>
      <c r="F16" s="5">
        <v>24182.41</v>
      </c>
      <c r="G16" s="6"/>
    </row>
    <row r="17" spans="2:7" ht="25.5" customHeight="1" thickBot="1">
      <c r="B17" s="46" t="s">
        <v>39</v>
      </c>
      <c r="C17" s="11">
        <v>954</v>
      </c>
      <c r="D17" s="2" t="s">
        <v>38</v>
      </c>
      <c r="E17" s="2">
        <v>7700280110</v>
      </c>
      <c r="F17" s="5">
        <v>591562.5</v>
      </c>
      <c r="G17" s="6"/>
    </row>
    <row r="18" spans="2:7" ht="21.75" customHeight="1" thickBot="1">
      <c r="B18" s="46" t="s">
        <v>10</v>
      </c>
      <c r="C18" s="11">
        <v>954</v>
      </c>
      <c r="D18" s="2" t="s">
        <v>41</v>
      </c>
      <c r="E18" s="2">
        <v>7700089120</v>
      </c>
      <c r="F18" s="5">
        <v>12000</v>
      </c>
      <c r="G18" s="6"/>
    </row>
    <row r="19" spans="2:7" ht="15.75" customHeight="1" thickBot="1">
      <c r="B19" s="46" t="s">
        <v>11</v>
      </c>
      <c r="C19" s="12">
        <v>954</v>
      </c>
      <c r="D19" s="13" t="s">
        <v>40</v>
      </c>
      <c r="E19" s="2">
        <v>9540080190</v>
      </c>
      <c r="F19" s="14">
        <f>F21+F20</f>
        <v>0</v>
      </c>
      <c r="G19" s="6"/>
    </row>
    <row r="20" spans="2:7" ht="39.75" customHeight="1" thickBot="1">
      <c r="B20" s="47" t="s">
        <v>12</v>
      </c>
      <c r="C20" s="15">
        <v>954</v>
      </c>
      <c r="D20" s="16" t="s">
        <v>40</v>
      </c>
      <c r="E20" s="16">
        <v>9540180190</v>
      </c>
      <c r="F20" s="17">
        <v>0</v>
      </c>
      <c r="G20" s="6"/>
    </row>
    <row r="21" spans="2:7" ht="37.5" customHeight="1" thickBot="1">
      <c r="B21" s="47" t="s">
        <v>13</v>
      </c>
      <c r="C21" s="18"/>
      <c r="D21" s="16" t="s">
        <v>40</v>
      </c>
      <c r="E21" s="16">
        <v>9540280190</v>
      </c>
      <c r="F21" s="17">
        <v>0</v>
      </c>
      <c r="G21" s="6"/>
    </row>
    <row r="22" spans="2:7" ht="41.25" customHeight="1" thickBot="1">
      <c r="B22" s="46" t="s">
        <v>14</v>
      </c>
      <c r="C22" s="11">
        <v>954</v>
      </c>
      <c r="D22" s="2" t="s">
        <v>53</v>
      </c>
      <c r="E22" s="2" t="s">
        <v>15</v>
      </c>
      <c r="F22" s="57">
        <v>700</v>
      </c>
      <c r="G22" s="6"/>
    </row>
    <row r="23" spans="2:7" ht="16.5" thickBot="1">
      <c r="B23" s="46" t="s">
        <v>16</v>
      </c>
      <c r="C23" s="11">
        <v>954</v>
      </c>
      <c r="D23" s="2" t="s">
        <v>54</v>
      </c>
      <c r="E23" s="2">
        <v>7030251180</v>
      </c>
      <c r="F23" s="56">
        <f>F24</f>
        <v>115100</v>
      </c>
      <c r="G23" s="6"/>
    </row>
    <row r="24" spans="2:7" ht="15.75" customHeight="1">
      <c r="B24" s="83" t="s">
        <v>17</v>
      </c>
      <c r="C24" s="19" t="s">
        <v>56</v>
      </c>
      <c r="D24" s="20" t="s">
        <v>47</v>
      </c>
      <c r="E24" s="80">
        <v>7030251180</v>
      </c>
      <c r="F24" s="85">
        <v>115100</v>
      </c>
      <c r="G24" s="6"/>
    </row>
    <row r="25" spans="2:7" ht="0.75" customHeight="1" thickBot="1">
      <c r="B25" s="84"/>
      <c r="C25" s="12">
        <v>954</v>
      </c>
      <c r="D25" s="13" t="s">
        <v>47</v>
      </c>
      <c r="E25" s="81"/>
      <c r="F25" s="86"/>
      <c r="G25" s="6"/>
    </row>
    <row r="26" spans="2:7" ht="16.5" thickBot="1">
      <c r="B26" s="46" t="s">
        <v>18</v>
      </c>
      <c r="C26" s="11">
        <v>954</v>
      </c>
      <c r="D26" s="2" t="s">
        <v>48</v>
      </c>
      <c r="E26" s="39" t="s">
        <v>6</v>
      </c>
      <c r="F26" s="69">
        <f>F27+F28+F30+F31+F29</f>
        <v>361135</v>
      </c>
      <c r="G26" s="6"/>
    </row>
    <row r="27" spans="2:7" ht="26.25" thickBot="1">
      <c r="B27" s="44" t="s">
        <v>19</v>
      </c>
      <c r="C27" s="12">
        <v>954</v>
      </c>
      <c r="D27" s="13" t="s">
        <v>49</v>
      </c>
      <c r="E27" s="40">
        <v>7700787010</v>
      </c>
      <c r="F27" s="41">
        <v>44335</v>
      </c>
      <c r="G27" s="6"/>
    </row>
    <row r="28" spans="2:7" ht="36.75" customHeight="1" thickBot="1">
      <c r="B28" s="44" t="s">
        <v>20</v>
      </c>
      <c r="C28" s="12">
        <v>954</v>
      </c>
      <c r="D28" s="13" t="s">
        <v>49</v>
      </c>
      <c r="E28" s="13">
        <v>4400095404</v>
      </c>
      <c r="F28" s="4">
        <v>800</v>
      </c>
      <c r="G28" s="6"/>
    </row>
    <row r="29" spans="2:7" ht="36.75" customHeight="1" thickBot="1">
      <c r="B29" s="68" t="s">
        <v>88</v>
      </c>
      <c r="C29" s="12"/>
      <c r="D29" s="13" t="s">
        <v>49</v>
      </c>
      <c r="E29" s="13" t="s">
        <v>87</v>
      </c>
      <c r="F29" s="66">
        <v>290000</v>
      </c>
      <c r="G29" s="6"/>
    </row>
    <row r="30" spans="2:7" ht="36.75" customHeight="1" thickBot="1">
      <c r="B30" s="44" t="s">
        <v>21</v>
      </c>
      <c r="C30" s="12">
        <v>954</v>
      </c>
      <c r="D30" s="13" t="s">
        <v>42</v>
      </c>
      <c r="E30" s="40">
        <v>4400095403</v>
      </c>
      <c r="F30" s="41">
        <v>11000</v>
      </c>
      <c r="G30" s="6"/>
    </row>
    <row r="31" spans="2:7" ht="36.75" customHeight="1" thickBot="1">
      <c r="B31" s="54" t="s">
        <v>78</v>
      </c>
      <c r="C31" s="12" t="s">
        <v>56</v>
      </c>
      <c r="D31" s="13" t="s">
        <v>42</v>
      </c>
      <c r="E31" s="40" t="s">
        <v>79</v>
      </c>
      <c r="F31" s="41">
        <v>15000</v>
      </c>
      <c r="G31" s="6"/>
    </row>
    <row r="32" spans="2:7" ht="25.5" customHeight="1" thickBot="1">
      <c r="B32" s="46" t="s">
        <v>22</v>
      </c>
      <c r="C32" s="11">
        <v>954</v>
      </c>
      <c r="D32" s="2" t="s">
        <v>85</v>
      </c>
      <c r="E32" s="39" t="s">
        <v>6</v>
      </c>
      <c r="F32" s="70">
        <f>F33+F34+F36+F37</f>
        <v>1095936.46</v>
      </c>
      <c r="G32" s="6"/>
    </row>
    <row r="33" spans="2:7" ht="30" customHeight="1" thickBot="1">
      <c r="B33" s="44" t="s">
        <v>23</v>
      </c>
      <c r="C33" s="12">
        <v>954</v>
      </c>
      <c r="D33" s="13" t="s">
        <v>50</v>
      </c>
      <c r="E33" s="40">
        <v>4400095401</v>
      </c>
      <c r="F33" s="41">
        <v>934936.46</v>
      </c>
      <c r="G33" s="6"/>
    </row>
    <row r="34" spans="2:7" ht="40.5" customHeight="1" thickBot="1">
      <c r="B34" s="48" t="s">
        <v>55</v>
      </c>
      <c r="C34" s="12" t="s">
        <v>56</v>
      </c>
      <c r="D34" s="13" t="s">
        <v>50</v>
      </c>
      <c r="E34" s="13" t="s">
        <v>67</v>
      </c>
      <c r="F34" s="4">
        <v>61000</v>
      </c>
      <c r="G34" s="6"/>
    </row>
    <row r="35" spans="2:7" ht="40.5" customHeight="1" thickBot="1">
      <c r="B35" s="76" t="s">
        <v>92</v>
      </c>
      <c r="C35" s="12" t="s">
        <v>56</v>
      </c>
      <c r="D35" s="13" t="s">
        <v>50</v>
      </c>
      <c r="E35" s="77" t="s">
        <v>93</v>
      </c>
      <c r="F35" s="75">
        <v>814100</v>
      </c>
      <c r="G35" s="6"/>
    </row>
    <row r="36" spans="2:7" ht="35.25" customHeight="1" thickBot="1">
      <c r="B36" s="44" t="s">
        <v>24</v>
      </c>
      <c r="C36" s="12">
        <v>954</v>
      </c>
      <c r="D36" s="13" t="s">
        <v>50</v>
      </c>
      <c r="E36" s="13">
        <v>4400095402</v>
      </c>
      <c r="F36" s="4">
        <v>50000</v>
      </c>
      <c r="G36" s="6"/>
    </row>
    <row r="37" spans="2:7" ht="35.25" customHeight="1" thickBot="1">
      <c r="B37" s="55" t="s">
        <v>80</v>
      </c>
      <c r="C37" s="12" t="s">
        <v>56</v>
      </c>
      <c r="D37" s="13" t="s">
        <v>82</v>
      </c>
      <c r="E37" s="13" t="s">
        <v>81</v>
      </c>
      <c r="F37" s="38">
        <v>50000</v>
      </c>
      <c r="G37" s="6"/>
    </row>
    <row r="38" spans="2:7" ht="26.25" customHeight="1" thickBot="1">
      <c r="B38" s="46" t="s">
        <v>25</v>
      </c>
      <c r="C38" s="11">
        <v>954</v>
      </c>
      <c r="D38" s="2" t="s">
        <v>43</v>
      </c>
      <c r="E38" s="2" t="s">
        <v>6</v>
      </c>
      <c r="F38" s="63">
        <f>F39+F47</f>
        <v>2766738.24</v>
      </c>
      <c r="G38" s="6"/>
    </row>
    <row r="39" spans="2:7" ht="25.5" customHeight="1" thickBot="1">
      <c r="B39" s="44" t="s">
        <v>26</v>
      </c>
      <c r="C39" s="12">
        <v>954</v>
      </c>
      <c r="D39" s="13" t="s">
        <v>44</v>
      </c>
      <c r="E39" s="13"/>
      <c r="F39" s="4">
        <f>F40+F42+F46+F43+F44+F45</f>
        <v>2433938.2400000002</v>
      </c>
      <c r="G39" s="6"/>
    </row>
    <row r="40" spans="2:7" ht="36.75" customHeight="1" thickBot="1">
      <c r="B40" s="49" t="s">
        <v>57</v>
      </c>
      <c r="C40" s="12" t="s">
        <v>56</v>
      </c>
      <c r="D40" s="13" t="s">
        <v>44</v>
      </c>
      <c r="E40" s="13" t="s">
        <v>58</v>
      </c>
      <c r="F40" s="4">
        <v>17323.240000000002</v>
      </c>
      <c r="G40" s="6"/>
    </row>
    <row r="41" spans="2:7" ht="32.25" hidden="1" customHeight="1" thickBot="1">
      <c r="B41" s="51" t="s">
        <v>73</v>
      </c>
      <c r="C41" s="12" t="s">
        <v>56</v>
      </c>
      <c r="D41" s="13" t="s">
        <v>44</v>
      </c>
      <c r="E41" s="13" t="s">
        <v>74</v>
      </c>
      <c r="F41" s="33">
        <v>0</v>
      </c>
      <c r="G41" s="6"/>
    </row>
    <row r="42" spans="2:7" ht="36.75" customHeight="1" thickBot="1">
      <c r="B42" s="51" t="s">
        <v>73</v>
      </c>
      <c r="C42" s="12" t="s">
        <v>56</v>
      </c>
      <c r="D42" s="13" t="s">
        <v>44</v>
      </c>
      <c r="E42" s="52" t="s">
        <v>86</v>
      </c>
      <c r="F42" s="37">
        <v>2306000</v>
      </c>
      <c r="G42" s="6"/>
    </row>
    <row r="43" spans="2:7" ht="36.75" customHeight="1" thickBot="1">
      <c r="B43" s="51" t="s">
        <v>73</v>
      </c>
      <c r="C43" s="12" t="s">
        <v>56</v>
      </c>
      <c r="D43" s="13" t="s">
        <v>44</v>
      </c>
      <c r="E43" s="52">
        <v>4400095408</v>
      </c>
      <c r="F43" s="66">
        <v>12400</v>
      </c>
      <c r="G43" s="6"/>
    </row>
    <row r="44" spans="2:7" ht="36.75" customHeight="1" thickBot="1">
      <c r="B44" s="71" t="s">
        <v>89</v>
      </c>
      <c r="C44" s="12" t="s">
        <v>56</v>
      </c>
      <c r="D44" s="13" t="s">
        <v>44</v>
      </c>
      <c r="E44" s="52">
        <v>7700800501</v>
      </c>
      <c r="F44" s="66">
        <v>72215</v>
      </c>
      <c r="G44" s="6"/>
    </row>
    <row r="45" spans="2:7" ht="77.25" customHeight="1" thickBot="1">
      <c r="B45" s="72" t="s">
        <v>90</v>
      </c>
      <c r="C45" s="12" t="s">
        <v>56</v>
      </c>
      <c r="D45" s="13" t="s">
        <v>44</v>
      </c>
      <c r="E45" s="73" t="s">
        <v>91</v>
      </c>
      <c r="F45" s="67">
        <v>0</v>
      </c>
      <c r="G45" s="6"/>
    </row>
    <row r="46" spans="2:7" ht="36.75" customHeight="1" thickBot="1">
      <c r="B46" s="54" t="s">
        <v>78</v>
      </c>
      <c r="C46" s="12" t="s">
        <v>56</v>
      </c>
      <c r="D46" s="13" t="s">
        <v>44</v>
      </c>
      <c r="E46" s="40" t="s">
        <v>79</v>
      </c>
      <c r="F46" s="38">
        <v>26000</v>
      </c>
      <c r="G46" s="6"/>
    </row>
    <row r="47" spans="2:7" ht="24" customHeight="1" thickBot="1">
      <c r="B47" s="50" t="s">
        <v>27</v>
      </c>
      <c r="C47" s="12">
        <v>954</v>
      </c>
      <c r="D47" s="13" t="s">
        <v>45</v>
      </c>
      <c r="E47" s="13"/>
      <c r="F47" s="4">
        <f>F48+F49</f>
        <v>332800</v>
      </c>
      <c r="G47" s="6"/>
    </row>
    <row r="48" spans="2:7" ht="30" customHeight="1" thickBot="1">
      <c r="B48" s="58" t="s">
        <v>83</v>
      </c>
      <c r="C48" s="12" t="s">
        <v>56</v>
      </c>
      <c r="D48" s="13" t="s">
        <v>45</v>
      </c>
      <c r="E48" s="13" t="s">
        <v>84</v>
      </c>
      <c r="F48" s="53">
        <v>329800</v>
      </c>
      <c r="G48" s="6"/>
    </row>
    <row r="49" spans="2:8" ht="35.25" customHeight="1" thickBot="1">
      <c r="B49" s="47" t="s">
        <v>28</v>
      </c>
      <c r="C49" s="15">
        <v>954</v>
      </c>
      <c r="D49" s="2" t="s">
        <v>45</v>
      </c>
      <c r="E49" s="16">
        <v>7700780501</v>
      </c>
      <c r="F49" s="17">
        <v>3000</v>
      </c>
      <c r="G49" s="6"/>
    </row>
    <row r="50" spans="2:8" ht="21.75" customHeight="1" thickBot="1">
      <c r="B50" s="42" t="s">
        <v>59</v>
      </c>
      <c r="C50" s="15" t="s">
        <v>56</v>
      </c>
      <c r="D50" s="2" t="s">
        <v>61</v>
      </c>
      <c r="E50" s="16" t="s">
        <v>72</v>
      </c>
      <c r="F50" s="17">
        <v>6500</v>
      </c>
      <c r="G50" s="6"/>
    </row>
    <row r="51" spans="2:8" ht="18" customHeight="1" thickBot="1">
      <c r="B51" s="46" t="s">
        <v>29</v>
      </c>
      <c r="C51" s="11">
        <v>954</v>
      </c>
      <c r="D51" s="2" t="s">
        <v>46</v>
      </c>
      <c r="E51" s="2"/>
      <c r="F51" s="60">
        <f>F52+F53+F54</f>
        <v>1826778.09</v>
      </c>
      <c r="G51" s="6"/>
    </row>
    <row r="52" spans="2:8" ht="18" customHeight="1" thickBot="1">
      <c r="B52" s="54" t="s">
        <v>78</v>
      </c>
      <c r="C52" s="11" t="s">
        <v>56</v>
      </c>
      <c r="D52" s="2" t="s">
        <v>46</v>
      </c>
      <c r="E52" s="40" t="s">
        <v>79</v>
      </c>
      <c r="F52" s="14">
        <v>74253</v>
      </c>
      <c r="G52" s="6"/>
      <c r="H52" s="59"/>
    </row>
    <row r="53" spans="2:8" ht="29.25" customHeight="1" thickBot="1">
      <c r="B53" s="44" t="s">
        <v>30</v>
      </c>
      <c r="C53" s="12">
        <v>954</v>
      </c>
      <c r="D53" s="13" t="s">
        <v>46</v>
      </c>
      <c r="E53" s="13">
        <v>7700787801</v>
      </c>
      <c r="F53" s="21">
        <v>1442525.09</v>
      </c>
      <c r="G53" s="6"/>
    </row>
    <row r="54" spans="2:8" ht="33" customHeight="1" thickBot="1">
      <c r="B54" s="44" t="s">
        <v>31</v>
      </c>
      <c r="C54" s="22">
        <v>954</v>
      </c>
      <c r="D54" s="23" t="s">
        <v>46</v>
      </c>
      <c r="E54" s="23" t="s">
        <v>52</v>
      </c>
      <c r="F54" s="62">
        <v>310000</v>
      </c>
      <c r="G54" s="6"/>
    </row>
    <row r="55" spans="2:8" ht="27" customHeight="1" thickBot="1">
      <c r="B55" s="43" t="s">
        <v>62</v>
      </c>
      <c r="C55" s="24" t="s">
        <v>56</v>
      </c>
      <c r="D55" s="25" t="s">
        <v>65</v>
      </c>
      <c r="E55" s="64"/>
      <c r="F55" s="61">
        <f>F56</f>
        <v>168000</v>
      </c>
      <c r="G55" s="6"/>
    </row>
    <row r="56" spans="2:8" ht="18" customHeight="1" thickBot="1">
      <c r="B56" s="44" t="s">
        <v>63</v>
      </c>
      <c r="C56" s="26" t="s">
        <v>56</v>
      </c>
      <c r="D56" s="27" t="s">
        <v>64</v>
      </c>
      <c r="E56" s="65" t="s">
        <v>66</v>
      </c>
      <c r="F56" s="28">
        <v>168000</v>
      </c>
      <c r="G56" s="6"/>
    </row>
    <row r="57" spans="2:8">
      <c r="B57" s="50"/>
      <c r="C57" s="87"/>
      <c r="D57" s="89"/>
      <c r="E57" s="91"/>
      <c r="F57" s="93">
        <f>F13+F14+F15+F18+F22+F23+F26+F32+F38+F50+F51+F55+F35</f>
        <v>11935612.699999999</v>
      </c>
      <c r="G57" s="6"/>
    </row>
    <row r="58" spans="2:8" ht="15.75" thickBot="1">
      <c r="B58" s="44" t="s">
        <v>32</v>
      </c>
      <c r="C58" s="88"/>
      <c r="D58" s="90"/>
      <c r="E58" s="92"/>
      <c r="F58" s="94"/>
      <c r="G58" s="6"/>
    </row>
    <row r="59" spans="2:8" ht="15.75">
      <c r="B59" s="29"/>
      <c r="C59" s="6"/>
      <c r="D59" s="7"/>
      <c r="E59" s="7"/>
      <c r="F59" s="74"/>
      <c r="G59" s="74"/>
    </row>
    <row r="60" spans="2:8" ht="15.75">
      <c r="B60" s="29"/>
      <c r="C60" s="6"/>
      <c r="D60" s="7"/>
      <c r="E60" s="7"/>
      <c r="F60" s="7"/>
      <c r="G60" s="6"/>
    </row>
    <row r="61" spans="2:8" ht="15.75">
      <c r="B61" s="30"/>
      <c r="C61" s="6"/>
      <c r="D61" s="7"/>
      <c r="E61" s="7"/>
      <c r="F61" s="7"/>
      <c r="G61" s="6"/>
    </row>
    <row r="62" spans="2:8" ht="15.75">
      <c r="B62" s="30" t="s">
        <v>33</v>
      </c>
      <c r="C62" s="6"/>
      <c r="D62" s="7"/>
      <c r="E62" s="7"/>
      <c r="F62" s="7"/>
      <c r="G62" s="6"/>
    </row>
    <row r="63" spans="2:8" ht="15.75">
      <c r="B63" s="30" t="s">
        <v>34</v>
      </c>
      <c r="C63" s="6"/>
      <c r="D63" s="7"/>
      <c r="E63" s="7"/>
      <c r="F63" s="7"/>
      <c r="G63" s="6"/>
    </row>
    <row r="64" spans="2:8" ht="15.75">
      <c r="B64" s="30" t="s">
        <v>60</v>
      </c>
      <c r="C64" s="6"/>
      <c r="D64" s="7"/>
      <c r="E64" s="7"/>
      <c r="F64" s="7"/>
      <c r="G64" s="6"/>
    </row>
    <row r="65" spans="2:7" ht="15.75">
      <c r="B65" s="29"/>
      <c r="C65" s="6"/>
      <c r="D65" s="7"/>
      <c r="E65" s="7"/>
      <c r="F65" s="7"/>
      <c r="G65" s="6"/>
    </row>
    <row r="66" spans="2:7" ht="15.75">
      <c r="B66" s="10"/>
      <c r="C66" s="6"/>
      <c r="D66" s="7"/>
      <c r="E66" s="7"/>
      <c r="F66" s="7"/>
      <c r="G66" s="6"/>
    </row>
  </sheetData>
  <mergeCells count="12">
    <mergeCell ref="B24:B25"/>
    <mergeCell ref="E24:E25"/>
    <mergeCell ref="F24:F25"/>
    <mergeCell ref="C57:C58"/>
    <mergeCell ref="D57:D58"/>
    <mergeCell ref="E57:E58"/>
    <mergeCell ref="F57:F58"/>
    <mergeCell ref="C10:C11"/>
    <mergeCell ref="D10:D11"/>
    <mergeCell ref="E10:E11"/>
    <mergeCell ref="F10:F11"/>
    <mergeCell ref="B7:F8"/>
  </mergeCells>
  <pageMargins left="0.70866141732283472" right="0.70866141732283472" top="0.74803149606299213" bottom="0.74803149606299213" header="0.31496062992125984" footer="0.31496062992125984"/>
  <pageSetup paperSize="9" scale="77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2020-02-06T01:36:20Z</cp:lastPrinted>
  <dcterms:created xsi:type="dcterms:W3CDTF">2017-07-03T00:36:57Z</dcterms:created>
  <dcterms:modified xsi:type="dcterms:W3CDTF">2020-02-06T01:36:39Z</dcterms:modified>
</cp:coreProperties>
</file>