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Дума 30.08.2018 №33\"/>
    </mc:Choice>
  </mc:AlternateContent>
  <bookViews>
    <workbookView xWindow="120" yWindow="30" windowWidth="20730" windowHeight="9780"/>
  </bookViews>
  <sheets>
    <sheet name="Лист1" sheetId="1" r:id="rId1"/>
    <sheet name="Лист2" sheetId="2" r:id="rId2"/>
  </sheets>
  <definedNames>
    <definedName name="_xlnm.Print_Area" localSheetId="0">Лист1!$A$1:$M$119</definedName>
  </definedNames>
  <calcPr calcId="152511"/>
</workbook>
</file>

<file path=xl/calcChain.xml><?xml version="1.0" encoding="utf-8"?>
<calcChain xmlns="http://schemas.openxmlformats.org/spreadsheetml/2006/main">
  <c r="L17" i="1" l="1"/>
  <c r="L80" i="1"/>
  <c r="L79" i="1" s="1"/>
  <c r="L78" i="1" s="1"/>
  <c r="L85" i="1"/>
  <c r="L84" i="1" s="1"/>
  <c r="L88" i="1"/>
  <c r="L111" i="1"/>
  <c r="L112" i="1"/>
  <c r="L103" i="1"/>
  <c r="L61" i="1"/>
  <c r="L60" i="1" s="1"/>
  <c r="L62" i="1"/>
  <c r="L99" i="1" l="1"/>
  <c r="L109" i="1"/>
  <c r="L55" i="1"/>
  <c r="L54" i="1" s="1"/>
  <c r="L53" i="1" s="1"/>
  <c r="L57" i="1"/>
  <c r="L52" i="1" l="1"/>
  <c r="L50" i="1" l="1"/>
  <c r="L49" i="1" s="1"/>
  <c r="L48" i="1" s="1"/>
  <c r="L46" i="1"/>
  <c r="L45" i="1" s="1"/>
  <c r="L44" i="1" s="1"/>
  <c r="L66" i="1"/>
  <c r="L65" i="1" s="1"/>
  <c r="L64" i="1" s="1"/>
  <c r="L59" i="1" s="1"/>
  <c r="L106" i="1"/>
  <c r="L10" i="1"/>
  <c r="L9" i="1" s="1"/>
  <c r="M99" i="1"/>
  <c r="M98" i="1" s="1"/>
  <c r="M97" i="1" s="1"/>
  <c r="N106" i="1"/>
  <c r="M106" i="1"/>
  <c r="N42" i="1"/>
  <c r="N34" i="1"/>
  <c r="M34" i="1"/>
  <c r="N22" i="1"/>
  <c r="M22" i="1"/>
  <c r="N14" i="1"/>
  <c r="M96" i="1" l="1"/>
  <c r="M14" i="1"/>
  <c r="N19" i="1"/>
  <c r="N13" i="1" s="1"/>
  <c r="N114" i="1" s="1"/>
  <c r="M19" i="1"/>
  <c r="M13" i="1" l="1"/>
  <c r="M114" i="1" s="1"/>
  <c r="L14" i="1"/>
  <c r="L36" i="1"/>
  <c r="L26" i="1"/>
  <c r="L22" i="1"/>
  <c r="L72" i="1"/>
  <c r="L19" i="1"/>
  <c r="L13" i="1" l="1"/>
  <c r="L8" i="1" s="1"/>
  <c r="L43" i="1"/>
  <c r="L34" i="1"/>
  <c r="L42" i="1" l="1"/>
  <c r="L102" i="1"/>
  <c r="L98" i="1" s="1"/>
  <c r="L97" i="1" s="1"/>
  <c r="L96" i="1" l="1"/>
  <c r="I114" i="1" s="1"/>
</calcChain>
</file>

<file path=xl/comments1.xml><?xml version="1.0" encoding="utf-8"?>
<comments xmlns="http://schemas.openxmlformats.org/spreadsheetml/2006/main">
  <authors>
    <author>RePack by Diakov</author>
  </authors>
  <commentList>
    <comment ref="L61" authorId="0" shapeId="0">
      <text>
        <r>
          <rPr>
            <b/>
            <sz val="9"/>
            <color indexed="81"/>
            <rFont val="Tahoma"/>
            <family val="2"/>
            <charset val="204"/>
          </rPr>
          <t>RePack by Diakov: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<sst xmlns="http://schemas.openxmlformats.org/spreadsheetml/2006/main" count="247" uniqueCount="117">
  <si>
    <t xml:space="preserve">Думы Бунбуйского                                                                                                                                                                                                          </t>
  </si>
  <si>
    <t xml:space="preserve">муниципального образования                                                                                                                                                                                       </t>
  </si>
  <si>
    <t xml:space="preserve">                                                </t>
  </si>
  <si>
    <t>наименование</t>
  </si>
  <si>
    <t>КФСР</t>
  </si>
  <si>
    <t>КЦСР</t>
  </si>
  <si>
    <t>КВР</t>
  </si>
  <si>
    <t>Общегосударственные вопросы</t>
  </si>
  <si>
    <t>00000 00000</t>
  </si>
  <si>
    <t>Глава муниципального образования</t>
  </si>
  <si>
    <t>Оплата труда и начисления на выплаты по оплате труда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</si>
  <si>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</si>
  <si>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</si>
  <si>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местных администраций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</si>
  <si>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</si>
  <si>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</si>
  <si>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Уплата налогов, сборов и иных платежей</t>
  </si>
  <si>
    <t>Уплата прочих налогов, сборов и иных платежей</t>
  </si>
  <si>
    <t>Уплата иных платежей</t>
  </si>
  <si>
    <t>Обеспечение деятельности финансовых, налоговых и таможенных органов финансового (финансово-бюджетного)надзора</t>
  </si>
  <si>
    <t>Обеспечение переданных полномочий в части финансового контроля</t>
  </si>
  <si>
    <t>Перечисление другим бюджетам бюджетной системы</t>
  </si>
  <si>
    <t>Фонд оплаты труда государственных (муниципальных) органов</t>
  </si>
  <si>
    <t>Обеспечение проведения выборов и референдумов</t>
  </si>
  <si>
    <t>Специальные расходы</t>
  </si>
  <si>
    <t>Расходы на подготовку и проведение выборов главы БМО</t>
  </si>
  <si>
    <t>Расходы на подготовку и проведение выборов депутатов Думы БМО четвертого созыва</t>
  </si>
  <si>
    <t>Резервные  фонды</t>
  </si>
  <si>
    <t>Резервные средства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</si>
  <si>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</si>
  <si>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90А0673150</t>
  </si>
  <si>
    <t>Прочая закупка товаров, работ и услуг для государственных нужд</t>
  </si>
  <si>
    <t>Национальная оборона</t>
  </si>
  <si>
    <t>Мобилизационная и вневойсковая подготовка</t>
  </si>
  <si>
    <t>Расходы на выплату персоналу государственных (муниципальных) органов</t>
  </si>
  <si>
    <t xml:space="preserve">Фонд оплаты труда государственных (муницип) органов </t>
  </si>
  <si>
    <t>Взносы по обязательному социальному страхованию на выплаты денежного содержания и иные выплаты работникам государственных(муниципальных) органов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</si>
  <si>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</si>
  <si>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</si>
  <si>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Национальная безопасность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</si>
  <si>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</si>
  <si>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МП»Противодействие экстремизмуи терроризму в границах Бунбуйского МО на 2014-2016 года»</t>
  </si>
  <si>
    <t>Предупреждение и ликвидация последствий чрезвычайных ситуаций</t>
  </si>
  <si>
    <t>Противопожарная безопасность</t>
  </si>
  <si>
    <t>Муниципальная программа «Обеспечение пожарной безопасности на территории Бунбуйского муниципального образования на 2014-2016 годы»</t>
  </si>
  <si>
    <t>Дорожное хозяйство (дорожные фонды)</t>
  </si>
  <si>
    <t>Муниципальная программа «Ремонт и капитальный ремонт автомобильных дорог общего пользования местного значения на 2014-2018годы»</t>
  </si>
  <si>
    <t>МП«Безопасность дорожного движения в границах Бунбуйского муниципального образования на период 2014-2018 года»</t>
  </si>
  <si>
    <t>Жилищно-коммунальное хозяйство</t>
  </si>
  <si>
    <t>Коммунальное хозяйство</t>
  </si>
  <si>
    <t>Мероприятия по ремонту объектов коммунальной инфраструктуры муниципальной собственности</t>
  </si>
  <si>
    <t>77002 S2370</t>
  </si>
  <si>
    <t>Благоустройство</t>
  </si>
  <si>
    <t>Расходы на организацию уличного  освещения муниципального образования</t>
  </si>
  <si>
    <t>Культура</t>
  </si>
  <si>
    <t>Учреждения культуры и мероприятия в сфере культуры и кинематографии</t>
  </si>
  <si>
    <t>Обеспечение деятельности учреждений культуры по организации культурно-досуговой деятельности</t>
  </si>
  <si>
    <t>Расходы на выплату персоналу казенных учреждений</t>
  </si>
  <si>
    <t xml:space="preserve">Фонд оплаты труда казенных учреждений 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</si>
  <si>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</si>
  <si>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ИТОГО</t>
  </si>
  <si>
    <t>Председатель Думы</t>
  </si>
  <si>
    <t>Глава Бунбуйского</t>
  </si>
  <si>
    <t>муниципального образования</t>
  </si>
  <si>
    <t>0102</t>
  </si>
  <si>
    <t>0104</t>
  </si>
  <si>
    <t>0100</t>
  </si>
  <si>
    <t>0113</t>
  </si>
  <si>
    <t>0111</t>
  </si>
  <si>
    <t>0107</t>
  </si>
  <si>
    <t>0106</t>
  </si>
  <si>
    <t>0200</t>
  </si>
  <si>
    <t>0203</t>
  </si>
  <si>
    <t>0300</t>
  </si>
  <si>
    <t>0309</t>
  </si>
  <si>
    <t>0</t>
  </si>
  <si>
    <t>240</t>
  </si>
  <si>
    <t>0310</t>
  </si>
  <si>
    <t>0409</t>
  </si>
  <si>
    <t>0500</t>
  </si>
  <si>
    <t>0502</t>
  </si>
  <si>
    <t xml:space="preserve">00000 00000 </t>
  </si>
  <si>
    <t>0503</t>
  </si>
  <si>
    <t>0801</t>
  </si>
  <si>
    <t>МП "Установка дорожных   знаков, обустройство пешеходных  переходовна территории Бунбуйского муниципального образования на 2017-2018г.г."</t>
  </si>
  <si>
    <t>Реализация  направлений расходов основного  мероприятиямуниципальной программы Бунбуйского муниципального образования,а также  непрограммным  направлениям расходов  оргонов местного  самоуправления Бунбуйского муниципального образования</t>
  </si>
  <si>
    <t>Закупка товаров, работ и услуг для государственных (муниципальных) нужд</t>
  </si>
  <si>
    <t>Плата  иных платежей</t>
  </si>
  <si>
    <t>МП"Энерго и теплосбережение в Бунбуйском муниципальном образовании на 2018-2020 годы"</t>
  </si>
  <si>
    <t>Работы, услуги по содержанию имущества</t>
  </si>
  <si>
    <t>Увеличение материальных запасов</t>
  </si>
  <si>
    <t>Образование</t>
  </si>
  <si>
    <t>Молодежная политика и оздоровление детей</t>
  </si>
  <si>
    <t>0700</t>
  </si>
  <si>
    <t>0707</t>
  </si>
  <si>
    <t>Левшаков С.П.</t>
  </si>
  <si>
    <t xml:space="preserve">Распределение расходов бюджета Бунбуйского муниципального образования  по разделам бюджетной классификации на 2018 год                                                                                                                                              </t>
  </si>
  <si>
    <t>2018г</t>
  </si>
  <si>
    <t>2019г</t>
  </si>
  <si>
    <t>2020г</t>
  </si>
  <si>
    <t>МП"Антинаркотитической программы Бунбуйского муниципального образования на 2018-2019 годы"</t>
  </si>
  <si>
    <t>Социальная политика</t>
  </si>
  <si>
    <t>Пенсионное обеспечение</t>
  </si>
  <si>
    <t>Социальные выплаты  гражданам, кроме публичных нормативных социальных выплат</t>
  </si>
  <si>
    <t>770 22 88060</t>
  </si>
  <si>
    <t>1000</t>
  </si>
  <si>
    <t>1001</t>
  </si>
  <si>
    <t xml:space="preserve">                  Приложение №6 к Решению Думы  </t>
  </si>
  <si>
    <t>Реализация мероприятий перечня проектов народных инициатив</t>
  </si>
  <si>
    <t>Субсидии и софинансирование на реализацию мероприятий перечня проектов народных инициатив</t>
  </si>
  <si>
    <t>71101S2370</t>
  </si>
  <si>
    <t>Прочая закупка товаров, работ и услуг</t>
  </si>
  <si>
    <t xml:space="preserve">Прочая закупка товаров, работ и услуг </t>
  </si>
  <si>
    <t xml:space="preserve">Иные закупки товаров, работ и услуг </t>
  </si>
  <si>
    <t>Закупка товаров, работ и услуг</t>
  </si>
  <si>
    <t>от 30.08.2018г №33</t>
  </si>
  <si>
    <t xml:space="preserve"> Бунбуйского муниципального образования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</si>
</sst>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ourier New"/>
      <family val="3"/>
      <charset val="204"/>
    </font>
    <font>
      <sz val="12"/>
      <color rgb="FF000000"/>
      <name val="Times New Roman"/>
      <family val="1"/>
      <charset val="204"/>
    </font>
    <font>
      <b/>
      <sz val="16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rgb="FF00B0F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name val="Courier New"/>
      <family val="3"/>
      <charset val="204"/>
    </font>
    <font>
      <sz val="11"/>
      <name val="Courier New"/>
      <family val="3"/>
      <charset val="204"/>
    </font>
    <font>
      <b/>
      <sz val="16"/>
      <name val="Arial"/>
      <family val="2"/>
      <charset val="204"/>
    </font>
    <font>
      <b/>
      <i/>
      <sz val="11"/>
      <name val="Courier New"/>
      <family val="3"/>
      <charset val="204"/>
    </font>
    <font>
      <i/>
      <sz val="11"/>
      <name val="Courier New"/>
      <family val="3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>
      <alignment horizontal="left"/>
    </xf>
    <xf numFmtId="0" fontId="5" fillId="0" borderId="0" xfId="0" applyFont="1"/>
    <xf numFmtId="0" fontId="0" fillId="2" borderId="0" xfId="0" applyFill="1"/>
    <xf numFmtId="0" fontId="4" fillId="2" borderId="0" xfId="0" applyFont="1" applyFill="1"/>
    <xf numFmtId="4" fontId="0" fillId="2" borderId="0" xfId="0" applyNumberFormat="1" applyFill="1"/>
    <xf numFmtId="0" fontId="4" fillId="2" borderId="0" xfId="0" applyFont="1" applyFill="1" applyAlignment="1">
      <alignment horizontal="justify"/>
    </xf>
    <xf numFmtId="0" fontId="6" fillId="0" borderId="0" xfId="0" applyFont="1"/>
    <xf numFmtId="0" fontId="5" fillId="2" borderId="1" xfId="0" applyFont="1" applyFill="1" applyBorder="1"/>
    <xf numFmtId="4" fontId="5" fillId="2" borderId="10" xfId="0" applyNumberFormat="1" applyFont="1" applyFill="1" applyBorder="1"/>
    <xf numFmtId="4" fontId="7" fillId="2" borderId="6" xfId="0" applyNumberFormat="1" applyFont="1" applyFill="1" applyBorder="1"/>
    <xf numFmtId="4" fontId="0" fillId="2" borderId="1" xfId="0" applyNumberFormat="1" applyFill="1" applyBorder="1"/>
    <xf numFmtId="4" fontId="5" fillId="2" borderId="6" xfId="0" applyNumberFormat="1" applyFont="1" applyFill="1" applyBorder="1"/>
    <xf numFmtId="4" fontId="5" fillId="2" borderId="1" xfId="0" applyNumberFormat="1" applyFont="1" applyFill="1" applyBorder="1"/>
    <xf numFmtId="4" fontId="9" fillId="2" borderId="1" xfId="0" applyNumberFormat="1" applyFont="1" applyFill="1" applyBorder="1"/>
    <xf numFmtId="4" fontId="8" fillId="2" borderId="6" xfId="0" applyNumberFormat="1" applyFont="1" applyFill="1" applyBorder="1"/>
    <xf numFmtId="4" fontId="5" fillId="2" borderId="3" xfId="0" applyNumberFormat="1" applyFont="1" applyFill="1" applyBorder="1"/>
    <xf numFmtId="4" fontId="0" fillId="2" borderId="5" xfId="0" applyNumberFormat="1" applyFill="1" applyBorder="1"/>
    <xf numFmtId="4" fontId="0" fillId="2" borderId="6" xfId="0" applyNumberFormat="1" applyFill="1" applyBorder="1"/>
    <xf numFmtId="4" fontId="0" fillId="2" borderId="13" xfId="0" applyNumberFormat="1" applyFill="1" applyBorder="1"/>
    <xf numFmtId="4" fontId="0" fillId="2" borderId="14" xfId="0" applyNumberFormat="1" applyFill="1" applyBorder="1"/>
    <xf numFmtId="4" fontId="0" fillId="2" borderId="4" xfId="0" applyNumberFormat="1" applyFill="1" applyBorder="1"/>
    <xf numFmtId="4" fontId="7" fillId="2" borderId="1" xfId="0" applyNumberFormat="1" applyFont="1" applyFill="1" applyBorder="1"/>
    <xf numFmtId="4" fontId="5" fillId="2" borderId="2" xfId="0" applyNumberFormat="1" applyFont="1" applyFill="1" applyBorder="1"/>
    <xf numFmtId="4" fontId="7" fillId="2" borderId="10" xfId="0" applyNumberFormat="1" applyFont="1" applyFill="1" applyBorder="1"/>
    <xf numFmtId="4" fontId="5" fillId="2" borderId="4" xfId="0" applyNumberFormat="1" applyFont="1" applyFill="1" applyBorder="1"/>
    <xf numFmtId="4" fontId="5" fillId="2" borderId="9" xfId="0" applyNumberFormat="1" applyFont="1" applyFill="1" applyBorder="1"/>
    <xf numFmtId="4" fontId="5" fillId="2" borderId="5" xfId="0" applyNumberFormat="1" applyFont="1" applyFill="1" applyBorder="1"/>
    <xf numFmtId="4" fontId="5" fillId="2" borderId="11" xfId="0" applyNumberFormat="1" applyFont="1" applyFill="1" applyBorder="1"/>
    <xf numFmtId="4" fontId="5" fillId="2" borderId="12" xfId="0" applyNumberFormat="1" applyFont="1" applyFill="1" applyBorder="1"/>
    <xf numFmtId="4" fontId="5" fillId="2" borderId="15" xfId="0" applyNumberFormat="1" applyFont="1" applyFill="1" applyBorder="1"/>
    <xf numFmtId="4" fontId="5" fillId="2" borderId="16" xfId="0" applyNumberFormat="1" applyFont="1" applyFill="1" applyBorder="1"/>
    <xf numFmtId="4" fontId="8" fillId="2" borderId="1" xfId="0" applyNumberFormat="1" applyFont="1" applyFill="1" applyBorder="1"/>
    <xf numFmtId="0" fontId="10" fillId="0" borderId="0" xfId="0" applyFont="1"/>
    <xf numFmtId="0" fontId="0" fillId="0" borderId="17" xfId="0" applyBorder="1"/>
    <xf numFmtId="0" fontId="14" fillId="0" borderId="0" xfId="0" applyFont="1" applyAlignment="1">
      <alignment horizontal="right"/>
    </xf>
    <xf numFmtId="0" fontId="20" fillId="2" borderId="0" xfId="0" applyFont="1" applyFill="1"/>
    <xf numFmtId="0" fontId="10" fillId="2" borderId="0" xfId="0" applyFont="1" applyFill="1"/>
    <xf numFmtId="4" fontId="10" fillId="2" borderId="0" xfId="0" applyNumberFormat="1" applyFont="1" applyFill="1"/>
    <xf numFmtId="0" fontId="20" fillId="2" borderId="0" xfId="0" applyFont="1" applyFill="1" applyAlignment="1">
      <alignment horizontal="justify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5" fillId="0" borderId="8" xfId="0" applyFont="1" applyBorder="1" applyAlignment="1">
      <alignment horizontal="center" wrapText="1"/>
    </xf>
    <xf numFmtId="0" fontId="14" fillId="0" borderId="1" xfId="0" applyFont="1" applyFill="1" applyBorder="1" applyAlignment="1">
      <alignment vertical="top" wrapText="1"/>
    </xf>
    <xf numFmtId="0" fontId="14" fillId="0" borderId="2" xfId="0" applyFont="1" applyFill="1" applyBorder="1" applyAlignment="1">
      <alignment vertical="top" wrapText="1"/>
    </xf>
    <xf numFmtId="4" fontId="14" fillId="0" borderId="7" xfId="0" applyNumberFormat="1" applyFont="1" applyFill="1" applyBorder="1" applyAlignment="1">
      <alignment vertical="top" wrapText="1"/>
    </xf>
    <xf numFmtId="0" fontId="13" fillId="0" borderId="3" xfId="0" applyFont="1" applyFill="1" applyBorder="1" applyAlignment="1">
      <alignment vertical="top" wrapText="1"/>
    </xf>
    <xf numFmtId="49" fontId="13" fillId="0" borderId="4" xfId="0" applyNumberFormat="1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center" vertical="top" wrapText="1"/>
    </xf>
    <xf numFmtId="4" fontId="13" fillId="0" borderId="8" xfId="0" applyNumberFormat="1" applyFont="1" applyFill="1" applyBorder="1" applyAlignment="1">
      <alignment horizontal="center" vertical="top" wrapText="1"/>
    </xf>
    <xf numFmtId="3" fontId="13" fillId="0" borderId="4" xfId="0" applyNumberFormat="1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vertical="top" wrapText="1"/>
    </xf>
    <xf numFmtId="49" fontId="16" fillId="0" borderId="4" xfId="0" applyNumberFormat="1" applyFont="1" applyFill="1" applyBorder="1" applyAlignment="1">
      <alignment horizontal="center" vertical="top" wrapText="1"/>
    </xf>
    <xf numFmtId="3" fontId="16" fillId="0" borderId="4" xfId="0" applyNumberFormat="1" applyFont="1" applyFill="1" applyBorder="1" applyAlignment="1">
      <alignment horizontal="center" vertical="top" wrapText="1"/>
    </xf>
    <xf numFmtId="0" fontId="16" fillId="0" borderId="4" xfId="0" applyFont="1" applyFill="1" applyBorder="1" applyAlignment="1">
      <alignment horizontal="center" vertical="top" wrapText="1"/>
    </xf>
    <xf numFmtId="4" fontId="16" fillId="0" borderId="8" xfId="0" applyNumberFormat="1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vertical="top" wrapText="1"/>
    </xf>
    <xf numFmtId="49" fontId="14" fillId="0" borderId="4" xfId="0" applyNumberFormat="1" applyFont="1" applyFill="1" applyBorder="1" applyAlignment="1">
      <alignment horizontal="center" vertical="top" wrapText="1"/>
    </xf>
    <xf numFmtId="3" fontId="14" fillId="0" borderId="4" xfId="0" applyNumberFormat="1" applyFont="1" applyFill="1" applyBorder="1" applyAlignment="1">
      <alignment horizontal="center" vertical="top" wrapText="1"/>
    </xf>
    <xf numFmtId="0" fontId="14" fillId="0" borderId="4" xfId="0" applyFont="1" applyFill="1" applyBorder="1" applyAlignment="1">
      <alignment horizontal="center" vertical="top" wrapText="1"/>
    </xf>
    <xf numFmtId="4" fontId="14" fillId="0" borderId="8" xfId="0" applyNumberFormat="1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justify" vertical="top" wrapText="1"/>
    </xf>
    <xf numFmtId="0" fontId="17" fillId="0" borderId="4" xfId="0" applyFont="1" applyFill="1" applyBorder="1" applyAlignment="1">
      <alignment horizontal="center" vertical="top" wrapText="1"/>
    </xf>
    <xf numFmtId="2" fontId="13" fillId="0" borderId="4" xfId="0" applyNumberFormat="1" applyFont="1" applyFill="1" applyBorder="1" applyAlignment="1">
      <alignment horizontal="center" vertical="top" wrapText="1"/>
    </xf>
    <xf numFmtId="0" fontId="17" fillId="0" borderId="3" xfId="0" applyFont="1" applyFill="1" applyBorder="1" applyAlignment="1">
      <alignment vertical="top" wrapText="1"/>
    </xf>
    <xf numFmtId="1" fontId="14" fillId="0" borderId="4" xfId="0" applyNumberFormat="1" applyFont="1" applyFill="1" applyBorder="1" applyAlignment="1">
      <alignment horizontal="center" vertical="top" wrapText="1"/>
    </xf>
    <xf numFmtId="0" fontId="14" fillId="0" borderId="4" xfId="0" applyNumberFormat="1" applyFont="1" applyFill="1" applyBorder="1" applyAlignment="1">
      <alignment horizontal="center" vertical="top" wrapText="1"/>
    </xf>
    <xf numFmtId="2" fontId="14" fillId="0" borderId="4" xfId="0" applyNumberFormat="1" applyFont="1" applyFill="1" applyBorder="1" applyAlignment="1">
      <alignment horizontal="center" vertical="top" wrapText="1"/>
    </xf>
    <xf numFmtId="49" fontId="17" fillId="0" borderId="4" xfId="0" applyNumberFormat="1" applyFont="1" applyFill="1" applyBorder="1" applyAlignment="1">
      <alignment horizontal="center" vertical="top" wrapText="1"/>
    </xf>
    <xf numFmtId="0" fontId="18" fillId="0" borderId="4" xfId="0" applyNumberFormat="1" applyFont="1" applyFill="1" applyBorder="1" applyAlignment="1">
      <alignment horizontal="center" vertical="top" wrapText="1"/>
    </xf>
    <xf numFmtId="49" fontId="17" fillId="0" borderId="2" xfId="0" applyNumberFormat="1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3" fontId="17" fillId="0" borderId="4" xfId="0" applyNumberFormat="1" applyFont="1" applyFill="1" applyBorder="1" applyAlignment="1">
      <alignment horizontal="center" vertical="top" wrapText="1"/>
    </xf>
    <xf numFmtId="3" fontId="17" fillId="0" borderId="19" xfId="0" applyNumberFormat="1" applyFont="1" applyFill="1" applyBorder="1" applyAlignment="1">
      <alignment horizontal="center" vertical="top" wrapText="1"/>
    </xf>
    <xf numFmtId="0" fontId="14" fillId="0" borderId="5" xfId="0" applyFont="1" applyFill="1" applyBorder="1" applyAlignment="1">
      <alignment vertical="top" wrapText="1"/>
    </xf>
    <xf numFmtId="49" fontId="14" fillId="0" borderId="9" xfId="0" applyNumberFormat="1" applyFont="1" applyFill="1" applyBorder="1" applyAlignment="1">
      <alignment horizontal="center" vertical="top" wrapText="1"/>
    </xf>
    <xf numFmtId="3" fontId="14" fillId="0" borderId="17" xfId="0" applyNumberFormat="1" applyFont="1" applyFill="1" applyBorder="1" applyAlignment="1">
      <alignment horizontal="center" vertical="top" wrapText="1"/>
    </xf>
    <xf numFmtId="0" fontId="14" fillId="0" borderId="18" xfId="0" applyFont="1" applyFill="1" applyBorder="1" applyAlignment="1">
      <alignment horizontal="center" vertical="top" wrapText="1"/>
    </xf>
    <xf numFmtId="4" fontId="14" fillId="0" borderId="9" xfId="0" applyNumberFormat="1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 vertical="top" wrapText="1"/>
    </xf>
    <xf numFmtId="0" fontId="14" fillId="0" borderId="4" xfId="0" applyFont="1" applyFill="1" applyBorder="1" applyAlignment="1">
      <alignment horizontal="center" vertical="top" wrapText="1"/>
    </xf>
    <xf numFmtId="4" fontId="14" fillId="0" borderId="10" xfId="0" applyNumberFormat="1" applyFont="1" applyFill="1" applyBorder="1" applyAlignment="1">
      <alignment horizontal="center" vertical="top" wrapText="1"/>
    </xf>
    <xf numFmtId="49" fontId="13" fillId="0" borderId="1" xfId="0" applyNumberFormat="1" applyFont="1" applyFill="1" applyBorder="1" applyAlignment="1">
      <alignment horizontal="center" vertical="top" wrapText="1"/>
    </xf>
    <xf numFmtId="3" fontId="14" fillId="0" borderId="1" xfId="0" applyNumberFormat="1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4" fontId="13" fillId="0" borderId="6" xfId="0" applyNumberFormat="1" applyFont="1" applyFill="1" applyBorder="1" applyAlignment="1">
      <alignment horizontal="right" vertical="top" wrapText="1"/>
    </xf>
    <xf numFmtId="4" fontId="13" fillId="0" borderId="7" xfId="0" applyNumberFormat="1" applyFont="1" applyFill="1" applyBorder="1" applyAlignment="1">
      <alignment horizontal="right" vertical="top" wrapText="1"/>
    </xf>
    <xf numFmtId="4" fontId="13" fillId="0" borderId="2" xfId="0" applyNumberFormat="1" applyFont="1" applyFill="1" applyBorder="1" applyAlignment="1">
      <alignment horizontal="right" vertical="top" wrapText="1"/>
    </xf>
    <xf numFmtId="4" fontId="17" fillId="0" borderId="8" xfId="0" applyNumberFormat="1" applyFont="1" applyFill="1" applyBorder="1" applyAlignment="1">
      <alignment horizontal="center" vertical="top" wrapText="1"/>
    </xf>
    <xf numFmtId="49" fontId="21" fillId="0" borderId="17" xfId="0" applyNumberFormat="1" applyFont="1" applyFill="1" applyBorder="1" applyAlignment="1">
      <alignment vertical="top" wrapText="1"/>
    </xf>
    <xf numFmtId="49" fontId="19" fillId="0" borderId="17" xfId="0" applyNumberFormat="1" applyFont="1" applyFill="1" applyBorder="1" applyAlignment="1">
      <alignment horizontal="left" vertical="top" wrapText="1"/>
    </xf>
    <xf numFmtId="2" fontId="14" fillId="0" borderId="3" xfId="0" applyNumberFormat="1" applyFont="1" applyFill="1" applyBorder="1" applyAlignment="1">
      <alignment vertical="top" wrapText="1"/>
    </xf>
    <xf numFmtId="4" fontId="17" fillId="0" borderId="7" xfId="0" applyNumberFormat="1" applyFont="1" applyFill="1" applyBorder="1" applyAlignment="1">
      <alignment horizontal="center" vertical="top" wrapText="1"/>
    </xf>
    <xf numFmtId="0" fontId="22" fillId="0" borderId="4" xfId="0" applyNumberFormat="1" applyFont="1" applyFill="1" applyBorder="1" applyAlignment="1">
      <alignment horizontal="center" vertical="top" wrapText="1"/>
    </xf>
    <xf numFmtId="2" fontId="22" fillId="0" borderId="3" xfId="0" applyNumberFormat="1" applyFont="1" applyFill="1" applyBorder="1" applyAlignment="1">
      <alignment vertical="top" wrapText="1"/>
    </xf>
    <xf numFmtId="49" fontId="14" fillId="0" borderId="17" xfId="0" applyNumberFormat="1" applyFont="1" applyFill="1" applyBorder="1" applyAlignment="1">
      <alignment horizontal="left" vertical="top" wrapText="1"/>
    </xf>
    <xf numFmtId="49" fontId="14" fillId="0" borderId="17" xfId="0" applyNumberFormat="1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S267"/>
  <sheetViews>
    <sheetView tabSelected="1" view="pageBreakPreview" zoomScaleNormal="100" zoomScaleSheetLayoutView="100" workbookViewId="0">
      <selection activeCell="H4" sqref="H4:L6"/>
    </sheetView>
  </sheetViews>
  <sheetFormatPr defaultRowHeight="15" x14ac:dyDescent="0.25"/>
  <cols>
    <col min="1" max="1" width="4" customWidth="1"/>
    <col min="2" max="2" width="5.7109375" hidden="1" customWidth="1"/>
    <col min="3" max="7" width="9.140625" hidden="1" customWidth="1"/>
    <col min="8" max="8" width="57" customWidth="1"/>
    <col min="9" max="9" width="9.140625" customWidth="1"/>
    <col min="10" max="10" width="23.5703125" customWidth="1"/>
    <col min="11" max="11" width="11" customWidth="1"/>
    <col min="12" max="12" width="18.28515625" customWidth="1"/>
    <col min="13" max="13" width="13.28515625" hidden="1" customWidth="1"/>
    <col min="14" max="14" width="18.5703125" hidden="1" customWidth="1"/>
  </cols>
  <sheetData>
    <row r="1" spans="8:19" x14ac:dyDescent="0.25">
      <c r="H1" s="35"/>
      <c r="I1" s="42" t="s">
        <v>107</v>
      </c>
      <c r="J1" s="42"/>
      <c r="K1" s="42"/>
      <c r="L1" s="42"/>
    </row>
    <row r="2" spans="8:19" x14ac:dyDescent="0.25">
      <c r="H2" s="37" t="s">
        <v>0</v>
      </c>
      <c r="I2" s="42" t="s">
        <v>116</v>
      </c>
      <c r="J2" s="42"/>
      <c r="K2" s="42"/>
      <c r="L2" s="42"/>
    </row>
    <row r="3" spans="8:19" x14ac:dyDescent="0.25">
      <c r="H3" s="37" t="s">
        <v>1</v>
      </c>
      <c r="I3" s="42" t="s">
        <v>115</v>
      </c>
      <c r="J3" s="42"/>
      <c r="K3" s="42"/>
      <c r="L3" s="42"/>
      <c r="M3" s="3"/>
    </row>
    <row r="4" spans="8:19" ht="15.75" customHeight="1" x14ac:dyDescent="0.25">
      <c r="H4" s="43" t="s">
        <v>96</v>
      </c>
      <c r="I4" s="43"/>
      <c r="J4" s="43"/>
      <c r="K4" s="43"/>
      <c r="L4" s="43"/>
    </row>
    <row r="5" spans="8:19" ht="15.75" customHeight="1" x14ac:dyDescent="0.25">
      <c r="H5" s="43"/>
      <c r="I5" s="43"/>
      <c r="J5" s="43"/>
      <c r="K5" s="43"/>
      <c r="L5" s="43"/>
      <c r="O5" s="1" t="s">
        <v>2</v>
      </c>
    </row>
    <row r="6" spans="8:19" ht="15.75" customHeight="1" thickBot="1" x14ac:dyDescent="0.35">
      <c r="H6" s="44"/>
      <c r="I6" s="44"/>
      <c r="J6" s="44"/>
      <c r="K6" s="44"/>
      <c r="L6" s="44"/>
      <c r="M6" s="2"/>
      <c r="N6" s="2"/>
      <c r="O6" s="2"/>
      <c r="P6" s="2"/>
      <c r="Q6" s="2"/>
      <c r="R6" s="2"/>
      <c r="S6" s="2"/>
    </row>
    <row r="7" spans="8:19" ht="21" customHeight="1" thickBot="1" x14ac:dyDescent="0.3">
      <c r="H7" s="45" t="s">
        <v>3</v>
      </c>
      <c r="I7" s="46" t="s">
        <v>4</v>
      </c>
      <c r="J7" s="46" t="s">
        <v>5</v>
      </c>
      <c r="K7" s="46" t="s">
        <v>6</v>
      </c>
      <c r="L7" s="47" t="s">
        <v>97</v>
      </c>
      <c r="M7" s="10" t="s">
        <v>98</v>
      </c>
      <c r="N7" s="10" t="s">
        <v>99</v>
      </c>
    </row>
    <row r="8" spans="8:19" ht="21" customHeight="1" thickBot="1" x14ac:dyDescent="0.3">
      <c r="H8" s="58" t="s">
        <v>7</v>
      </c>
      <c r="I8" s="59" t="s">
        <v>66</v>
      </c>
      <c r="J8" s="61" t="s">
        <v>8</v>
      </c>
      <c r="K8" s="61">
        <v>0</v>
      </c>
      <c r="L8" s="62">
        <f>L9+L13+L22+L31+L32</f>
        <v>2992595.64</v>
      </c>
      <c r="M8" s="10"/>
      <c r="N8" s="10"/>
      <c r="O8" s="9"/>
    </row>
    <row r="9" spans="8:19" ht="36.75" customHeight="1" thickBot="1" x14ac:dyDescent="0.3">
      <c r="H9" s="58" t="s">
        <v>9</v>
      </c>
      <c r="I9" s="59" t="s">
        <v>64</v>
      </c>
      <c r="J9" s="60">
        <v>7700100000</v>
      </c>
      <c r="K9" s="61">
        <v>0</v>
      </c>
      <c r="L9" s="62">
        <f>L10</f>
        <v>567000</v>
      </c>
      <c r="M9" s="24">
        <v>171000</v>
      </c>
      <c r="N9" s="16">
        <v>171000</v>
      </c>
    </row>
    <row r="10" spans="8:19" ht="64.5" customHeight="1" thickBot="1" x14ac:dyDescent="0.3">
      <c r="H10" s="66" t="s">
        <v>10</v>
      </c>
      <c r="I10" s="70" t="s">
        <v>64</v>
      </c>
      <c r="J10" s="74">
        <v>7700180110</v>
      </c>
      <c r="K10" s="64">
        <v>120</v>
      </c>
      <c r="L10" s="91">
        <f>L11+L12</f>
        <v>567000</v>
      </c>
      <c r="M10" s="15">
        <v>171000</v>
      </c>
      <c r="N10" s="15">
        <v>171000</v>
      </c>
    </row>
    <row r="11" spans="8:19" ht="29.25" customHeight="1" thickBot="1" x14ac:dyDescent="0.3">
      <c r="H11" s="58" t="s">
        <v>11</v>
      </c>
      <c r="I11" s="59" t="s">
        <v>64</v>
      </c>
      <c r="J11" s="60">
        <v>7700180110</v>
      </c>
      <c r="K11" s="61">
        <v>121</v>
      </c>
      <c r="L11" s="51">
        <v>436000</v>
      </c>
      <c r="M11" s="15">
        <v>131000</v>
      </c>
      <c r="N11" s="25">
        <v>131000</v>
      </c>
    </row>
    <row r="12" spans="8:19" ht="29.25" customHeight="1" thickBot="1" x14ac:dyDescent="0.3">
      <c r="H12" s="58" t="s">
        <v>12</v>
      </c>
      <c r="I12" s="59" t="s">
        <v>64</v>
      </c>
      <c r="J12" s="60">
        <v>7700180110</v>
      </c>
      <c r="K12" s="61">
        <v>129</v>
      </c>
      <c r="L12" s="51">
        <v>131000</v>
      </c>
      <c r="M12" s="15">
        <v>40000</v>
      </c>
      <c r="N12" s="25">
        <v>40000</v>
      </c>
    </row>
    <row r="13" spans="8:19" ht="51.75" customHeight="1" thickBot="1" x14ac:dyDescent="0.3">
      <c r="H13" s="58" t="s">
        <v>13</v>
      </c>
      <c r="I13" s="59" t="s">
        <v>65</v>
      </c>
      <c r="J13" s="60">
        <v>7700200000</v>
      </c>
      <c r="K13" s="61">
        <v>0</v>
      </c>
      <c r="L13" s="62">
        <f>L14+L17+L19</f>
        <v>1865400.73</v>
      </c>
      <c r="M13" s="26">
        <f>M14+M17+M19</f>
        <v>1372959.77</v>
      </c>
      <c r="N13" s="16">
        <f>N14+N17+N19</f>
        <v>1074385.21</v>
      </c>
    </row>
    <row r="14" spans="8:19" ht="75" customHeight="1" thickBot="1" x14ac:dyDescent="0.3">
      <c r="H14" s="58" t="s">
        <v>10</v>
      </c>
      <c r="I14" s="59" t="s">
        <v>65</v>
      </c>
      <c r="J14" s="60">
        <v>7700280110</v>
      </c>
      <c r="K14" s="61">
        <v>120</v>
      </c>
      <c r="L14" s="62">
        <f>L15+L16</f>
        <v>1577782.87</v>
      </c>
      <c r="M14" s="15">
        <f>M15+M16</f>
        <v>1143575</v>
      </c>
      <c r="N14" s="27">
        <f>N15+N16</f>
        <v>845001</v>
      </c>
    </row>
    <row r="15" spans="8:19" ht="42" customHeight="1" thickBot="1" x14ac:dyDescent="0.3">
      <c r="H15" s="58" t="s">
        <v>11</v>
      </c>
      <c r="I15" s="59" t="s">
        <v>65</v>
      </c>
      <c r="J15" s="60">
        <v>7700280110</v>
      </c>
      <c r="K15" s="61">
        <v>121</v>
      </c>
      <c r="L15" s="62">
        <v>1209100</v>
      </c>
      <c r="M15" s="15">
        <v>893019</v>
      </c>
      <c r="N15" s="27">
        <v>712482</v>
      </c>
    </row>
    <row r="16" spans="8:19" ht="113.25" customHeight="1" thickBot="1" x14ac:dyDescent="0.3">
      <c r="H16" s="58" t="s">
        <v>14</v>
      </c>
      <c r="I16" s="59" t="s">
        <v>65</v>
      </c>
      <c r="J16" s="60">
        <v>7700280110</v>
      </c>
      <c r="K16" s="61">
        <v>129</v>
      </c>
      <c r="L16" s="62">
        <v>368682.87</v>
      </c>
      <c r="M16" s="18">
        <v>250556</v>
      </c>
      <c r="N16" s="15">
        <v>132519</v>
      </c>
    </row>
    <row r="17" spans="8:14" ht="85.5" customHeight="1" thickBot="1" x14ac:dyDescent="0.3">
      <c r="H17" s="48" t="s">
        <v>15</v>
      </c>
      <c r="I17" s="49" t="s">
        <v>65</v>
      </c>
      <c r="J17" s="52">
        <v>7700280190</v>
      </c>
      <c r="K17" s="50">
        <v>200</v>
      </c>
      <c r="L17" s="51">
        <f>L18</f>
        <v>279617.86</v>
      </c>
      <c r="M17" s="14">
        <v>220984.77</v>
      </c>
      <c r="N17" s="15">
        <v>220984.21</v>
      </c>
    </row>
    <row r="18" spans="8:14" ht="58.5" customHeight="1" thickBot="1" x14ac:dyDescent="0.3">
      <c r="H18" s="58" t="s">
        <v>111</v>
      </c>
      <c r="I18" s="59" t="s">
        <v>65</v>
      </c>
      <c r="J18" s="60">
        <v>7700280190</v>
      </c>
      <c r="K18" s="61">
        <v>244</v>
      </c>
      <c r="L18" s="62">
        <v>279617.86</v>
      </c>
      <c r="M18" s="14">
        <v>180984.77</v>
      </c>
      <c r="N18" s="15">
        <v>180984.21</v>
      </c>
    </row>
    <row r="19" spans="8:14" ht="30.75" customHeight="1" thickBot="1" x14ac:dyDescent="0.3">
      <c r="H19" s="48" t="s">
        <v>16</v>
      </c>
      <c r="I19" s="59" t="s">
        <v>65</v>
      </c>
      <c r="J19" s="60">
        <v>7700280190</v>
      </c>
      <c r="K19" s="50">
        <v>850</v>
      </c>
      <c r="L19" s="51">
        <f>L20+L21</f>
        <v>8000</v>
      </c>
      <c r="M19" s="28">
        <f>M20+M21</f>
        <v>8400</v>
      </c>
      <c r="N19" s="29">
        <f>N20+N21</f>
        <v>8400</v>
      </c>
    </row>
    <row r="20" spans="8:14" ht="67.5" customHeight="1" thickBot="1" x14ac:dyDescent="0.3">
      <c r="H20" s="58" t="s">
        <v>17</v>
      </c>
      <c r="I20" s="59" t="s">
        <v>65</v>
      </c>
      <c r="J20" s="60">
        <v>7700280190</v>
      </c>
      <c r="K20" s="61">
        <v>852</v>
      </c>
      <c r="L20" s="62">
        <v>7000</v>
      </c>
      <c r="M20" s="14">
        <v>6000</v>
      </c>
      <c r="N20" s="15">
        <v>6000</v>
      </c>
    </row>
    <row r="21" spans="8:14" ht="28.5" customHeight="1" thickBot="1" x14ac:dyDescent="0.3">
      <c r="H21" s="58" t="s">
        <v>18</v>
      </c>
      <c r="I21" s="59" t="s">
        <v>65</v>
      </c>
      <c r="J21" s="60">
        <v>7700280190</v>
      </c>
      <c r="K21" s="61">
        <v>853</v>
      </c>
      <c r="L21" s="62">
        <v>1000</v>
      </c>
      <c r="M21" s="14">
        <v>2400</v>
      </c>
      <c r="N21" s="15">
        <v>2400</v>
      </c>
    </row>
    <row r="22" spans="8:14" ht="99.75" customHeight="1" thickBot="1" x14ac:dyDescent="0.3">
      <c r="H22" s="63" t="s">
        <v>19</v>
      </c>
      <c r="I22" s="49" t="s">
        <v>70</v>
      </c>
      <c r="J22" s="52">
        <v>7700000000</v>
      </c>
      <c r="K22" s="50">
        <v>0</v>
      </c>
      <c r="L22" s="51">
        <f>L23+L25</f>
        <v>557494.91</v>
      </c>
      <c r="M22" s="12">
        <f>M23+M25</f>
        <v>512135.34</v>
      </c>
      <c r="N22" s="24">
        <f>N23+N25</f>
        <v>512135.34</v>
      </c>
    </row>
    <row r="23" spans="8:14" ht="60.75" customHeight="1" thickBot="1" x14ac:dyDescent="0.3">
      <c r="H23" s="48" t="s">
        <v>20</v>
      </c>
      <c r="I23" s="49" t="s">
        <v>70</v>
      </c>
      <c r="J23" s="52">
        <v>7700007013</v>
      </c>
      <c r="K23" s="50">
        <v>500</v>
      </c>
      <c r="L23" s="51">
        <v>24182.41</v>
      </c>
      <c r="M23" s="12">
        <v>15758.45</v>
      </c>
      <c r="N23" s="15">
        <v>15758.45</v>
      </c>
    </row>
    <row r="24" spans="8:14" ht="57.75" customHeight="1" thickBot="1" x14ac:dyDescent="0.3">
      <c r="H24" s="48" t="s">
        <v>21</v>
      </c>
      <c r="I24" s="49" t="s">
        <v>70</v>
      </c>
      <c r="J24" s="52">
        <v>7700087013</v>
      </c>
      <c r="K24" s="50">
        <v>540</v>
      </c>
      <c r="L24" s="51">
        <v>24182.41</v>
      </c>
      <c r="M24" s="28">
        <v>15758.45</v>
      </c>
      <c r="N24" s="15">
        <v>15758.45</v>
      </c>
    </row>
    <row r="25" spans="8:14" ht="56.25" customHeight="1" thickBot="1" x14ac:dyDescent="0.3">
      <c r="H25" s="48" t="s">
        <v>22</v>
      </c>
      <c r="I25" s="49" t="s">
        <v>70</v>
      </c>
      <c r="J25" s="52">
        <v>7700280110</v>
      </c>
      <c r="K25" s="50">
        <v>500</v>
      </c>
      <c r="L25" s="51">
        <v>533312.5</v>
      </c>
      <c r="M25" s="14">
        <v>496376.89</v>
      </c>
      <c r="N25" s="15">
        <v>496376.89</v>
      </c>
    </row>
    <row r="26" spans="8:14" ht="52.5" customHeight="1" thickBot="1" x14ac:dyDescent="0.3">
      <c r="H26" s="48" t="s">
        <v>23</v>
      </c>
      <c r="I26" s="49" t="s">
        <v>70</v>
      </c>
      <c r="J26" s="52">
        <v>9540080190</v>
      </c>
      <c r="K26" s="50">
        <v>800</v>
      </c>
      <c r="L26" s="51">
        <f>L27</f>
        <v>0</v>
      </c>
      <c r="M26" s="14">
        <v>0</v>
      </c>
      <c r="N26" s="15">
        <v>0</v>
      </c>
    </row>
    <row r="27" spans="8:14" ht="21" customHeight="1" thickBot="1" x14ac:dyDescent="0.3">
      <c r="H27" s="48" t="s">
        <v>24</v>
      </c>
      <c r="I27" s="49" t="s">
        <v>69</v>
      </c>
      <c r="J27" s="52">
        <v>9540080190</v>
      </c>
      <c r="K27" s="50">
        <v>800</v>
      </c>
      <c r="L27" s="51">
        <v>0</v>
      </c>
      <c r="M27" s="14">
        <v>0</v>
      </c>
      <c r="N27" s="15"/>
    </row>
    <row r="28" spans="8:14" ht="66" customHeight="1" thickBot="1" x14ac:dyDescent="0.3">
      <c r="H28" s="48" t="s">
        <v>25</v>
      </c>
      <c r="I28" s="49" t="s">
        <v>69</v>
      </c>
      <c r="J28" s="52">
        <v>9540180190</v>
      </c>
      <c r="K28" s="50">
        <v>880</v>
      </c>
      <c r="L28" s="51">
        <v>0</v>
      </c>
      <c r="M28" s="14">
        <v>0</v>
      </c>
      <c r="N28" s="15">
        <v>0</v>
      </c>
    </row>
    <row r="29" spans="8:14" ht="54" customHeight="1" thickBot="1" x14ac:dyDescent="0.3">
      <c r="H29" s="48" t="s">
        <v>26</v>
      </c>
      <c r="I29" s="49" t="s">
        <v>69</v>
      </c>
      <c r="J29" s="52">
        <v>9540280190</v>
      </c>
      <c r="K29" s="50">
        <v>880</v>
      </c>
      <c r="L29" s="51">
        <v>0</v>
      </c>
      <c r="M29" s="14">
        <v>0</v>
      </c>
      <c r="N29" s="18">
        <v>0</v>
      </c>
    </row>
    <row r="30" spans="8:14" ht="21" customHeight="1" thickBot="1" x14ac:dyDescent="0.3">
      <c r="H30" s="48" t="s">
        <v>27</v>
      </c>
      <c r="I30" s="49" t="s">
        <v>68</v>
      </c>
      <c r="J30" s="52">
        <v>7700089120</v>
      </c>
      <c r="K30" s="50">
        <v>800</v>
      </c>
      <c r="L30" s="51">
        <v>0</v>
      </c>
      <c r="M30" s="14">
        <v>0</v>
      </c>
      <c r="N30" s="15">
        <v>0</v>
      </c>
    </row>
    <row r="31" spans="8:14" ht="31.5" customHeight="1" thickBot="1" x14ac:dyDescent="0.3">
      <c r="H31" s="53" t="s">
        <v>28</v>
      </c>
      <c r="I31" s="49" t="s">
        <v>68</v>
      </c>
      <c r="J31" s="52">
        <v>7700089120</v>
      </c>
      <c r="K31" s="50">
        <v>870</v>
      </c>
      <c r="L31" s="51">
        <v>2000</v>
      </c>
      <c r="M31" s="12">
        <v>2000</v>
      </c>
      <c r="N31" s="16">
        <v>2000</v>
      </c>
    </row>
    <row r="32" spans="8:14" ht="93" customHeight="1" thickBot="1" x14ac:dyDescent="0.3">
      <c r="H32" s="48" t="s">
        <v>29</v>
      </c>
      <c r="I32" s="49" t="s">
        <v>67</v>
      </c>
      <c r="J32" s="50" t="s">
        <v>30</v>
      </c>
      <c r="K32" s="50">
        <v>0</v>
      </c>
      <c r="L32" s="51">
        <v>700</v>
      </c>
      <c r="M32" s="12">
        <v>600</v>
      </c>
      <c r="N32" s="16">
        <v>600</v>
      </c>
    </row>
    <row r="33" spans="8:14" ht="45" customHeight="1" thickBot="1" x14ac:dyDescent="0.3">
      <c r="H33" s="58" t="s">
        <v>112</v>
      </c>
      <c r="I33" s="59" t="s">
        <v>67</v>
      </c>
      <c r="J33" s="61" t="s">
        <v>30</v>
      </c>
      <c r="K33" s="61">
        <v>244</v>
      </c>
      <c r="L33" s="62">
        <v>700</v>
      </c>
      <c r="M33" s="12">
        <v>600</v>
      </c>
      <c r="N33" s="24">
        <v>600</v>
      </c>
    </row>
    <row r="34" spans="8:14" ht="33.75" customHeight="1" thickBot="1" x14ac:dyDescent="0.3">
      <c r="H34" s="48" t="s">
        <v>32</v>
      </c>
      <c r="I34" s="49" t="s">
        <v>71</v>
      </c>
      <c r="J34" s="50" t="s">
        <v>8</v>
      </c>
      <c r="K34" s="50">
        <v>0</v>
      </c>
      <c r="L34" s="51">
        <f>L35</f>
        <v>68300</v>
      </c>
      <c r="M34" s="12">
        <f>M36+M39</f>
        <v>61900</v>
      </c>
      <c r="N34" s="16">
        <f>N36+N39</f>
        <v>61900</v>
      </c>
    </row>
    <row r="35" spans="8:14" ht="28.5" customHeight="1" thickBot="1" x14ac:dyDescent="0.3">
      <c r="H35" s="48" t="s">
        <v>33</v>
      </c>
      <c r="I35" s="49" t="s">
        <v>72</v>
      </c>
      <c r="J35" s="52">
        <v>7030251180</v>
      </c>
      <c r="K35" s="50">
        <v>0</v>
      </c>
      <c r="L35" s="51">
        <v>68300</v>
      </c>
      <c r="M35" s="14">
        <v>61900</v>
      </c>
      <c r="N35" s="15">
        <v>61900</v>
      </c>
    </row>
    <row r="36" spans="8:14" ht="33" customHeight="1" thickBot="1" x14ac:dyDescent="0.3">
      <c r="H36" s="48" t="s">
        <v>34</v>
      </c>
      <c r="I36" s="54" t="s">
        <v>72</v>
      </c>
      <c r="J36" s="55">
        <v>7030251180</v>
      </c>
      <c r="K36" s="56">
        <v>120</v>
      </c>
      <c r="L36" s="57">
        <f>L37+L38</f>
        <v>51000</v>
      </c>
      <c r="M36" s="11">
        <v>51000</v>
      </c>
      <c r="N36" s="18">
        <v>51000</v>
      </c>
    </row>
    <row r="37" spans="8:14" ht="39.75" customHeight="1" thickBot="1" x14ac:dyDescent="0.3">
      <c r="H37" s="58" t="s">
        <v>35</v>
      </c>
      <c r="I37" s="59" t="s">
        <v>72</v>
      </c>
      <c r="J37" s="60">
        <v>7030251180</v>
      </c>
      <c r="K37" s="61">
        <v>121</v>
      </c>
      <c r="L37" s="62">
        <v>39100</v>
      </c>
      <c r="M37" s="14">
        <v>39100</v>
      </c>
      <c r="N37" s="15">
        <v>39100</v>
      </c>
    </row>
    <row r="38" spans="8:14" ht="66.75" customHeight="1" thickBot="1" x14ac:dyDescent="0.3">
      <c r="H38" s="58" t="s">
        <v>36</v>
      </c>
      <c r="I38" s="59" t="s">
        <v>72</v>
      </c>
      <c r="J38" s="60">
        <v>7030251180</v>
      </c>
      <c r="K38" s="61">
        <v>129</v>
      </c>
      <c r="L38" s="62">
        <v>11900</v>
      </c>
      <c r="M38" s="14">
        <v>11900</v>
      </c>
      <c r="N38" s="15">
        <v>11900</v>
      </c>
    </row>
    <row r="39" spans="8:14" ht="72.75" customHeight="1" thickBot="1" x14ac:dyDescent="0.3">
      <c r="H39" s="58" t="s">
        <v>37</v>
      </c>
      <c r="I39" s="59" t="s">
        <v>72</v>
      </c>
      <c r="J39" s="60">
        <v>7030251180</v>
      </c>
      <c r="K39" s="61">
        <v>200</v>
      </c>
      <c r="L39" s="62">
        <v>10900</v>
      </c>
      <c r="M39" s="14">
        <v>10900</v>
      </c>
      <c r="N39" s="15">
        <v>10900</v>
      </c>
    </row>
    <row r="40" spans="8:14" ht="42.75" customHeight="1" thickBot="1" x14ac:dyDescent="0.3">
      <c r="H40" s="58" t="s">
        <v>113</v>
      </c>
      <c r="I40" s="59" t="s">
        <v>72</v>
      </c>
      <c r="J40" s="60">
        <v>7030251180</v>
      </c>
      <c r="K40" s="64">
        <v>240</v>
      </c>
      <c r="L40" s="62">
        <v>10900</v>
      </c>
      <c r="M40" s="30">
        <v>10900</v>
      </c>
      <c r="N40" s="31">
        <v>10900</v>
      </c>
    </row>
    <row r="41" spans="8:14" ht="37.5" customHeight="1" thickBot="1" x14ac:dyDescent="0.3">
      <c r="H41" s="58" t="s">
        <v>112</v>
      </c>
      <c r="I41" s="59" t="s">
        <v>72</v>
      </c>
      <c r="J41" s="60">
        <v>7030251180</v>
      </c>
      <c r="K41" s="61">
        <v>244</v>
      </c>
      <c r="L41" s="62">
        <v>10900</v>
      </c>
      <c r="M41" s="14">
        <v>10900</v>
      </c>
      <c r="N41" s="15">
        <v>10900</v>
      </c>
    </row>
    <row r="42" spans="8:14" ht="27.75" customHeight="1" thickBot="1" x14ac:dyDescent="0.3">
      <c r="H42" s="48" t="s">
        <v>39</v>
      </c>
      <c r="I42" s="59" t="s">
        <v>73</v>
      </c>
      <c r="J42" s="60" t="s">
        <v>8</v>
      </c>
      <c r="K42" s="61">
        <v>0</v>
      </c>
      <c r="L42" s="62">
        <f>L43+L52</f>
        <v>40203</v>
      </c>
      <c r="M42" s="12">
        <v>10800</v>
      </c>
      <c r="N42" s="16">
        <f>N43+N52</f>
        <v>10800</v>
      </c>
    </row>
    <row r="43" spans="8:14" ht="74.25" customHeight="1" thickBot="1" x14ac:dyDescent="0.3">
      <c r="H43" s="48" t="s">
        <v>40</v>
      </c>
      <c r="I43" s="49" t="s">
        <v>74</v>
      </c>
      <c r="J43" s="65" t="s">
        <v>8</v>
      </c>
      <c r="K43" s="49">
        <v>0</v>
      </c>
      <c r="L43" s="51">
        <f>L44+L48</f>
        <v>7200</v>
      </c>
      <c r="M43" s="14">
        <v>800</v>
      </c>
      <c r="N43" s="15">
        <v>800</v>
      </c>
    </row>
    <row r="44" spans="8:14" ht="52.5" customHeight="1" thickBot="1" x14ac:dyDescent="0.3">
      <c r="H44" s="58" t="s">
        <v>41</v>
      </c>
      <c r="I44" s="59" t="s">
        <v>74</v>
      </c>
      <c r="J44" s="59">
        <v>4400095404</v>
      </c>
      <c r="K44" s="49">
        <v>0</v>
      </c>
      <c r="L44" s="62">
        <f>L45</f>
        <v>5050</v>
      </c>
      <c r="M44" s="14">
        <v>800</v>
      </c>
      <c r="N44" s="15">
        <v>800</v>
      </c>
    </row>
    <row r="45" spans="8:14" ht="40.5" customHeight="1" thickBot="1" x14ac:dyDescent="0.3">
      <c r="H45" s="58" t="s">
        <v>37</v>
      </c>
      <c r="I45" s="49" t="s">
        <v>74</v>
      </c>
      <c r="J45" s="59">
        <v>4400095404</v>
      </c>
      <c r="K45" s="59" t="s">
        <v>75</v>
      </c>
      <c r="L45" s="62">
        <f>L46</f>
        <v>5050</v>
      </c>
      <c r="M45" s="14">
        <v>800</v>
      </c>
      <c r="N45" s="15">
        <v>800</v>
      </c>
    </row>
    <row r="46" spans="8:14" ht="37.5" customHeight="1" thickBot="1" x14ac:dyDescent="0.3">
      <c r="H46" s="66" t="s">
        <v>38</v>
      </c>
      <c r="I46" s="49" t="s">
        <v>74</v>
      </c>
      <c r="J46" s="59">
        <v>4400095404</v>
      </c>
      <c r="K46" s="59">
        <v>240</v>
      </c>
      <c r="L46" s="62">
        <f>L47</f>
        <v>5050</v>
      </c>
      <c r="M46" s="14">
        <v>800</v>
      </c>
      <c r="N46" s="15">
        <v>800</v>
      </c>
    </row>
    <row r="47" spans="8:14" ht="52.5" customHeight="1" thickBot="1" x14ac:dyDescent="0.3">
      <c r="H47" s="58" t="s">
        <v>112</v>
      </c>
      <c r="I47" s="67">
        <v>309</v>
      </c>
      <c r="J47" s="59">
        <v>4400095404</v>
      </c>
      <c r="K47" s="59">
        <v>244</v>
      </c>
      <c r="L47" s="62">
        <v>5050</v>
      </c>
      <c r="M47" s="14">
        <v>800</v>
      </c>
      <c r="N47" s="15">
        <v>800</v>
      </c>
    </row>
    <row r="48" spans="8:14" ht="42" customHeight="1" thickBot="1" x14ac:dyDescent="0.3">
      <c r="H48" s="58" t="s">
        <v>42</v>
      </c>
      <c r="I48" s="59" t="s">
        <v>74</v>
      </c>
      <c r="J48" s="59">
        <v>7700787010</v>
      </c>
      <c r="K48" s="59">
        <v>0</v>
      </c>
      <c r="L48" s="62">
        <f>L49</f>
        <v>2150</v>
      </c>
      <c r="M48" s="14">
        <v>0</v>
      </c>
      <c r="N48" s="15">
        <v>0</v>
      </c>
    </row>
    <row r="49" spans="8:15" ht="61.5" customHeight="1" thickBot="1" x14ac:dyDescent="0.3">
      <c r="H49" s="58" t="s">
        <v>37</v>
      </c>
      <c r="I49" s="68">
        <v>309</v>
      </c>
      <c r="J49" s="59">
        <v>7700787010</v>
      </c>
      <c r="K49" s="59" t="s">
        <v>76</v>
      </c>
      <c r="L49" s="62">
        <f>L50</f>
        <v>2150</v>
      </c>
      <c r="M49" s="14">
        <v>0</v>
      </c>
      <c r="N49" s="15">
        <v>0</v>
      </c>
    </row>
    <row r="50" spans="8:15" ht="39" customHeight="1" thickBot="1" x14ac:dyDescent="0.3">
      <c r="H50" s="66" t="s">
        <v>38</v>
      </c>
      <c r="I50" s="67">
        <v>309</v>
      </c>
      <c r="J50" s="69">
        <v>7700787010</v>
      </c>
      <c r="K50" s="70">
        <v>244</v>
      </c>
      <c r="L50" s="62">
        <f>L51</f>
        <v>2150</v>
      </c>
      <c r="M50" s="14">
        <v>0</v>
      </c>
      <c r="N50" s="15">
        <v>0</v>
      </c>
    </row>
    <row r="51" spans="8:15" ht="53.25" customHeight="1" thickBot="1" x14ac:dyDescent="0.3">
      <c r="H51" s="58" t="s">
        <v>112</v>
      </c>
      <c r="I51" s="59" t="s">
        <v>74</v>
      </c>
      <c r="J51" s="59">
        <v>7700787010</v>
      </c>
      <c r="K51" s="68">
        <v>244</v>
      </c>
      <c r="L51" s="62">
        <v>2150</v>
      </c>
      <c r="M51" s="11">
        <v>0</v>
      </c>
      <c r="N51" s="18">
        <v>0</v>
      </c>
    </row>
    <row r="52" spans="8:15" ht="38.25" customHeight="1" thickBot="1" x14ac:dyDescent="0.3">
      <c r="H52" s="48" t="s">
        <v>43</v>
      </c>
      <c r="I52" s="49" t="s">
        <v>77</v>
      </c>
      <c r="J52" s="61" t="s">
        <v>8</v>
      </c>
      <c r="K52" s="50">
        <v>0</v>
      </c>
      <c r="L52" s="51">
        <f>L53+L57</f>
        <v>33003</v>
      </c>
      <c r="M52" s="14">
        <v>10000</v>
      </c>
      <c r="N52" s="15">
        <v>10000</v>
      </c>
    </row>
    <row r="53" spans="8:15" ht="87" customHeight="1" thickBot="1" x14ac:dyDescent="0.3">
      <c r="H53" s="58" t="s">
        <v>44</v>
      </c>
      <c r="I53" s="49" t="s">
        <v>77</v>
      </c>
      <c r="J53" s="60">
        <v>4400095403</v>
      </c>
      <c r="K53" s="50">
        <v>0</v>
      </c>
      <c r="L53" s="51">
        <f>L54</f>
        <v>10000</v>
      </c>
      <c r="M53" s="14">
        <v>10000</v>
      </c>
      <c r="N53" s="15">
        <v>10000</v>
      </c>
    </row>
    <row r="54" spans="8:15" ht="52.5" customHeight="1" thickBot="1" x14ac:dyDescent="0.3">
      <c r="H54" s="58" t="s">
        <v>37</v>
      </c>
      <c r="I54" s="59" t="s">
        <v>77</v>
      </c>
      <c r="J54" s="60">
        <v>4400095403</v>
      </c>
      <c r="K54" s="61">
        <v>200</v>
      </c>
      <c r="L54" s="62">
        <f>L55</f>
        <v>10000</v>
      </c>
      <c r="M54" s="14">
        <v>10000</v>
      </c>
      <c r="N54" s="15">
        <v>10000</v>
      </c>
    </row>
    <row r="55" spans="8:15" ht="56.25" customHeight="1" thickBot="1" x14ac:dyDescent="0.3">
      <c r="H55" s="66" t="s">
        <v>38</v>
      </c>
      <c r="I55" s="59" t="s">
        <v>77</v>
      </c>
      <c r="J55" s="60">
        <v>4400095403</v>
      </c>
      <c r="K55" s="61">
        <v>240</v>
      </c>
      <c r="L55" s="62">
        <f>L56</f>
        <v>10000</v>
      </c>
      <c r="M55" s="14">
        <v>10000</v>
      </c>
      <c r="N55" s="15">
        <v>1000</v>
      </c>
    </row>
    <row r="56" spans="8:15" ht="46.5" customHeight="1" thickBot="1" x14ac:dyDescent="0.3">
      <c r="H56" s="58" t="s">
        <v>112</v>
      </c>
      <c r="I56" s="59" t="s">
        <v>77</v>
      </c>
      <c r="J56" s="60">
        <v>4400095403</v>
      </c>
      <c r="K56" s="61">
        <v>244</v>
      </c>
      <c r="L56" s="62">
        <v>10000</v>
      </c>
      <c r="M56" s="14">
        <v>10000</v>
      </c>
      <c r="N56" s="15">
        <v>10000</v>
      </c>
    </row>
    <row r="57" spans="8:15" ht="46.5" customHeight="1" thickBot="1" x14ac:dyDescent="0.3">
      <c r="H57" s="92" t="s">
        <v>108</v>
      </c>
      <c r="I57" s="59" t="s">
        <v>77</v>
      </c>
      <c r="J57" s="71" t="s">
        <v>110</v>
      </c>
      <c r="K57" s="61">
        <v>200</v>
      </c>
      <c r="L57" s="62">
        <f>L58</f>
        <v>23003</v>
      </c>
      <c r="M57" s="14"/>
      <c r="N57" s="15"/>
    </row>
    <row r="58" spans="8:15" ht="46.5" customHeight="1" thickBot="1" x14ac:dyDescent="0.3">
      <c r="H58" s="93" t="s">
        <v>109</v>
      </c>
      <c r="I58" s="49" t="s">
        <v>77</v>
      </c>
      <c r="J58" s="71" t="s">
        <v>110</v>
      </c>
      <c r="K58" s="61">
        <v>244</v>
      </c>
      <c r="L58" s="51">
        <v>23003</v>
      </c>
      <c r="M58" s="14"/>
      <c r="N58" s="15"/>
    </row>
    <row r="59" spans="8:15" ht="33" customHeight="1" thickBot="1" x14ac:dyDescent="0.3">
      <c r="H59" s="58" t="s">
        <v>45</v>
      </c>
      <c r="I59" s="59" t="s">
        <v>78</v>
      </c>
      <c r="J59" s="50" t="s">
        <v>8</v>
      </c>
      <c r="K59" s="50">
        <v>0</v>
      </c>
      <c r="L59" s="51">
        <f>L60+L64+L68</f>
        <v>1218888.25</v>
      </c>
      <c r="M59" s="14">
        <v>540300</v>
      </c>
      <c r="N59" s="16">
        <v>540300</v>
      </c>
    </row>
    <row r="60" spans="8:15" ht="71.25" customHeight="1" thickBot="1" x14ac:dyDescent="0.3">
      <c r="H60" s="58" t="s">
        <v>46</v>
      </c>
      <c r="I60" s="59" t="s">
        <v>78</v>
      </c>
      <c r="J60" s="60">
        <v>4400095401</v>
      </c>
      <c r="K60" s="50">
        <v>0</v>
      </c>
      <c r="L60" s="51">
        <f>L61</f>
        <v>837920.1</v>
      </c>
      <c r="M60" s="14">
        <v>534100</v>
      </c>
      <c r="N60" s="15">
        <v>534100</v>
      </c>
    </row>
    <row r="61" spans="8:15" ht="48" customHeight="1" thickBot="1" x14ac:dyDescent="0.3">
      <c r="H61" s="58" t="s">
        <v>37</v>
      </c>
      <c r="I61" s="59" t="s">
        <v>78</v>
      </c>
      <c r="J61" s="60">
        <v>4400095401</v>
      </c>
      <c r="K61" s="61">
        <v>200</v>
      </c>
      <c r="L61" s="51">
        <f>L62</f>
        <v>837920.1</v>
      </c>
      <c r="M61" s="14">
        <v>534100</v>
      </c>
      <c r="N61" s="15">
        <v>534100</v>
      </c>
    </row>
    <row r="62" spans="8:15" ht="40.5" customHeight="1" thickBot="1" x14ac:dyDescent="0.3">
      <c r="H62" s="58" t="s">
        <v>38</v>
      </c>
      <c r="I62" s="59" t="s">
        <v>78</v>
      </c>
      <c r="J62" s="60">
        <v>4400095401</v>
      </c>
      <c r="K62" s="61">
        <v>240</v>
      </c>
      <c r="L62" s="51">
        <f>L63</f>
        <v>837920.1</v>
      </c>
      <c r="M62" s="14">
        <v>534100</v>
      </c>
      <c r="N62" s="15">
        <v>534100</v>
      </c>
    </row>
    <row r="63" spans="8:15" ht="47.25" customHeight="1" thickBot="1" x14ac:dyDescent="0.3">
      <c r="H63" s="58" t="s">
        <v>112</v>
      </c>
      <c r="I63" s="59" t="s">
        <v>78</v>
      </c>
      <c r="J63" s="60">
        <v>4400095401</v>
      </c>
      <c r="K63" s="61">
        <v>244</v>
      </c>
      <c r="L63" s="51">
        <v>837920.1</v>
      </c>
      <c r="M63" s="14">
        <v>534100</v>
      </c>
      <c r="N63" s="15">
        <v>534100</v>
      </c>
    </row>
    <row r="64" spans="8:15" ht="51.75" customHeight="1" thickBot="1" x14ac:dyDescent="0.3">
      <c r="H64" s="48" t="s">
        <v>47</v>
      </c>
      <c r="I64" s="59" t="s">
        <v>78</v>
      </c>
      <c r="J64" s="60">
        <v>4400095402</v>
      </c>
      <c r="K64" s="61">
        <v>0</v>
      </c>
      <c r="L64" s="62">
        <f>L65</f>
        <v>260968.15</v>
      </c>
      <c r="M64" s="12">
        <v>1200</v>
      </c>
      <c r="N64" s="34">
        <v>1200</v>
      </c>
      <c r="O64" s="35"/>
    </row>
    <row r="65" spans="8:14" ht="62.25" customHeight="1" thickBot="1" x14ac:dyDescent="0.3">
      <c r="H65" s="58" t="s">
        <v>37</v>
      </c>
      <c r="I65" s="59" t="s">
        <v>78</v>
      </c>
      <c r="J65" s="60">
        <v>4400095402</v>
      </c>
      <c r="K65" s="61">
        <v>200</v>
      </c>
      <c r="L65" s="62">
        <f>L66</f>
        <v>260968.15</v>
      </c>
      <c r="M65" s="14">
        <v>1200</v>
      </c>
      <c r="N65" s="15">
        <v>1200</v>
      </c>
    </row>
    <row r="66" spans="8:14" ht="55.5" customHeight="1" thickBot="1" x14ac:dyDescent="0.3">
      <c r="H66" s="58" t="s">
        <v>38</v>
      </c>
      <c r="I66" s="59" t="s">
        <v>78</v>
      </c>
      <c r="J66" s="60">
        <v>4400095402</v>
      </c>
      <c r="K66" s="61">
        <v>240</v>
      </c>
      <c r="L66" s="62">
        <f>L67</f>
        <v>260968.15</v>
      </c>
      <c r="M66" s="14">
        <v>1200</v>
      </c>
      <c r="N66" s="15">
        <v>1200</v>
      </c>
    </row>
    <row r="67" spans="8:14" ht="34.5" customHeight="1" thickBot="1" x14ac:dyDescent="0.3">
      <c r="H67" s="58" t="s">
        <v>112</v>
      </c>
      <c r="I67" s="59" t="s">
        <v>78</v>
      </c>
      <c r="J67" s="60">
        <v>4400095402</v>
      </c>
      <c r="K67" s="61">
        <v>244</v>
      </c>
      <c r="L67" s="62">
        <v>260968.15</v>
      </c>
      <c r="M67" s="14">
        <v>1200</v>
      </c>
      <c r="N67" s="15">
        <v>1200</v>
      </c>
    </row>
    <row r="68" spans="8:14" ht="54" customHeight="1" thickBot="1" x14ac:dyDescent="0.3">
      <c r="H68" s="58" t="s">
        <v>84</v>
      </c>
      <c r="I68" s="59" t="s">
        <v>78</v>
      </c>
      <c r="J68" s="60">
        <v>4400095406</v>
      </c>
      <c r="K68" s="61"/>
      <c r="L68" s="51">
        <v>120000</v>
      </c>
      <c r="M68" s="14">
        <v>5000</v>
      </c>
      <c r="N68" s="15">
        <v>1000</v>
      </c>
    </row>
    <row r="69" spans="8:14" ht="76.5" customHeight="1" thickBot="1" x14ac:dyDescent="0.3">
      <c r="H69" s="58" t="s">
        <v>85</v>
      </c>
      <c r="I69" s="59" t="s">
        <v>78</v>
      </c>
      <c r="J69" s="60">
        <v>4400095406</v>
      </c>
      <c r="K69" s="61"/>
      <c r="L69" s="62">
        <v>120000</v>
      </c>
      <c r="M69" s="14">
        <v>5000</v>
      </c>
      <c r="N69" s="15">
        <v>1000</v>
      </c>
    </row>
    <row r="70" spans="8:14" ht="45.75" customHeight="1" thickBot="1" x14ac:dyDescent="0.3">
      <c r="H70" s="48" t="s">
        <v>114</v>
      </c>
      <c r="I70" s="59" t="s">
        <v>78</v>
      </c>
      <c r="J70" s="60">
        <v>4400095406</v>
      </c>
      <c r="K70" s="61">
        <v>240</v>
      </c>
      <c r="L70" s="62">
        <v>120000</v>
      </c>
      <c r="M70" s="14">
        <v>5000</v>
      </c>
      <c r="N70" s="15">
        <v>1000</v>
      </c>
    </row>
    <row r="71" spans="8:14" ht="34.5" customHeight="1" thickBot="1" x14ac:dyDescent="0.3">
      <c r="H71" s="58" t="s">
        <v>31</v>
      </c>
      <c r="I71" s="59" t="s">
        <v>78</v>
      </c>
      <c r="J71" s="60">
        <v>4400095406</v>
      </c>
      <c r="K71" s="61">
        <v>244</v>
      </c>
      <c r="L71" s="62">
        <v>120000</v>
      </c>
      <c r="M71" s="14">
        <v>5000</v>
      </c>
      <c r="N71" s="15">
        <v>1000</v>
      </c>
    </row>
    <row r="72" spans="8:14" ht="23.25" customHeight="1" thickBot="1" x14ac:dyDescent="0.3">
      <c r="H72" s="58" t="s">
        <v>48</v>
      </c>
      <c r="I72" s="59" t="s">
        <v>79</v>
      </c>
      <c r="J72" s="61">
        <v>0</v>
      </c>
      <c r="K72" s="61">
        <v>0</v>
      </c>
      <c r="L72" s="62">
        <f>L73+L78+L84</f>
        <v>15000</v>
      </c>
      <c r="M72" s="12">
        <v>6000</v>
      </c>
      <c r="N72" s="16">
        <v>6000</v>
      </c>
    </row>
    <row r="73" spans="8:14" ht="26.25" customHeight="1" thickBot="1" x14ac:dyDescent="0.3">
      <c r="H73" s="66" t="s">
        <v>49</v>
      </c>
      <c r="I73" s="70" t="s">
        <v>80</v>
      </c>
      <c r="J73" s="64" t="s">
        <v>81</v>
      </c>
      <c r="K73" s="64">
        <v>0</v>
      </c>
      <c r="L73" s="91">
        <v>0</v>
      </c>
      <c r="M73" s="14"/>
      <c r="N73" s="15"/>
    </row>
    <row r="74" spans="8:14" ht="51.75" customHeight="1" thickBot="1" x14ac:dyDescent="0.3">
      <c r="H74" s="58" t="s">
        <v>50</v>
      </c>
      <c r="I74" s="70" t="s">
        <v>80</v>
      </c>
      <c r="J74" s="64" t="s">
        <v>51</v>
      </c>
      <c r="K74" s="61">
        <v>0</v>
      </c>
      <c r="L74" s="91">
        <v>0</v>
      </c>
      <c r="M74" s="14"/>
      <c r="N74" s="15"/>
    </row>
    <row r="75" spans="8:14" ht="30" customHeight="1" thickBot="1" x14ac:dyDescent="0.3">
      <c r="H75" s="58" t="s">
        <v>37</v>
      </c>
      <c r="I75" s="70" t="s">
        <v>80</v>
      </c>
      <c r="J75" s="64" t="s">
        <v>51</v>
      </c>
      <c r="K75" s="61">
        <v>200</v>
      </c>
      <c r="L75" s="91">
        <v>0</v>
      </c>
      <c r="M75" s="15"/>
      <c r="N75" s="15"/>
    </row>
    <row r="76" spans="8:14" ht="33.75" customHeight="1" thickBot="1" x14ac:dyDescent="0.3">
      <c r="H76" s="45" t="s">
        <v>38</v>
      </c>
      <c r="I76" s="72" t="s">
        <v>80</v>
      </c>
      <c r="J76" s="73" t="s">
        <v>51</v>
      </c>
      <c r="K76" s="73">
        <v>240</v>
      </c>
      <c r="L76" s="95">
        <v>0</v>
      </c>
      <c r="M76" s="15"/>
      <c r="N76" s="15"/>
    </row>
    <row r="77" spans="8:14" ht="30.75" customHeight="1" thickBot="1" x14ac:dyDescent="0.3">
      <c r="H77" s="58" t="s">
        <v>112</v>
      </c>
      <c r="I77" s="70" t="s">
        <v>80</v>
      </c>
      <c r="J77" s="61" t="s">
        <v>51</v>
      </c>
      <c r="K77" s="61">
        <v>244</v>
      </c>
      <c r="L77" s="91">
        <v>0</v>
      </c>
      <c r="M77" s="29"/>
      <c r="N77" s="29"/>
    </row>
    <row r="78" spans="8:14" ht="59.25" customHeight="1" thickBot="1" x14ac:dyDescent="0.3">
      <c r="H78" s="94" t="s">
        <v>88</v>
      </c>
      <c r="I78" s="70" t="s">
        <v>80</v>
      </c>
      <c r="J78" s="68">
        <v>4400095405</v>
      </c>
      <c r="K78" s="61"/>
      <c r="L78" s="91">
        <f>L79</f>
        <v>1000</v>
      </c>
      <c r="M78" s="29">
        <v>4000</v>
      </c>
      <c r="N78" s="15">
        <v>4000</v>
      </c>
    </row>
    <row r="79" spans="8:14" ht="69.75" customHeight="1" thickBot="1" x14ac:dyDescent="0.3">
      <c r="H79" s="94" t="s">
        <v>85</v>
      </c>
      <c r="I79" s="70" t="s">
        <v>80</v>
      </c>
      <c r="J79" s="68">
        <v>4400095405</v>
      </c>
      <c r="K79" s="61"/>
      <c r="L79" s="91">
        <f>L80</f>
        <v>1000</v>
      </c>
      <c r="M79" s="15">
        <v>4000</v>
      </c>
      <c r="N79" s="15">
        <v>4000</v>
      </c>
    </row>
    <row r="80" spans="8:14" ht="59.25" customHeight="1" thickBot="1" x14ac:dyDescent="0.3">
      <c r="H80" s="94" t="s">
        <v>86</v>
      </c>
      <c r="I80" s="70" t="s">
        <v>80</v>
      </c>
      <c r="J80" s="68">
        <v>4400095405</v>
      </c>
      <c r="K80" s="61">
        <v>240</v>
      </c>
      <c r="L80" s="91">
        <f>L81</f>
        <v>1000</v>
      </c>
      <c r="M80" s="15">
        <v>4000</v>
      </c>
      <c r="N80" s="15">
        <v>4000</v>
      </c>
    </row>
    <row r="81" spans="8:18" ht="42" customHeight="1" thickBot="1" x14ac:dyDescent="0.3">
      <c r="H81" s="94" t="s">
        <v>112</v>
      </c>
      <c r="I81" s="70" t="s">
        <v>80</v>
      </c>
      <c r="J81" s="68">
        <v>4400095405</v>
      </c>
      <c r="K81" s="61">
        <v>244</v>
      </c>
      <c r="L81" s="91">
        <v>1000</v>
      </c>
      <c r="M81" s="18">
        <v>4000</v>
      </c>
      <c r="N81" s="29">
        <v>4000</v>
      </c>
    </row>
    <row r="82" spans="8:18" ht="25.5" customHeight="1" thickBot="1" x14ac:dyDescent="0.3">
      <c r="H82" s="94" t="s">
        <v>89</v>
      </c>
      <c r="I82" s="70" t="s">
        <v>80</v>
      </c>
      <c r="J82" s="68">
        <v>4400095405</v>
      </c>
      <c r="K82" s="61">
        <v>225</v>
      </c>
      <c r="L82" s="91">
        <v>1000</v>
      </c>
      <c r="M82" s="30">
        <v>2000</v>
      </c>
      <c r="N82" s="15">
        <v>2000</v>
      </c>
    </row>
    <row r="83" spans="8:18" ht="30.75" customHeight="1" thickBot="1" x14ac:dyDescent="0.3">
      <c r="H83" s="94" t="s">
        <v>90</v>
      </c>
      <c r="I83" s="70" t="s">
        <v>80</v>
      </c>
      <c r="J83" s="68">
        <v>4400095405</v>
      </c>
      <c r="K83" s="61">
        <v>340</v>
      </c>
      <c r="L83" s="91">
        <v>0</v>
      </c>
      <c r="M83" s="15">
        <v>2000</v>
      </c>
      <c r="N83" s="15">
        <v>2000</v>
      </c>
    </row>
    <row r="84" spans="8:18" ht="34.5" customHeight="1" thickBot="1" x14ac:dyDescent="0.3">
      <c r="H84" s="66" t="s">
        <v>52</v>
      </c>
      <c r="I84" s="70" t="s">
        <v>82</v>
      </c>
      <c r="J84" s="74">
        <v>7700780501</v>
      </c>
      <c r="K84" s="64">
        <v>0</v>
      </c>
      <c r="L84" s="91">
        <f>L85</f>
        <v>14000</v>
      </c>
      <c r="M84" s="15">
        <v>2000</v>
      </c>
      <c r="N84" s="15">
        <v>2000</v>
      </c>
    </row>
    <row r="85" spans="8:18" ht="47.25" customHeight="1" thickBot="1" x14ac:dyDescent="0.3">
      <c r="H85" s="58" t="s">
        <v>53</v>
      </c>
      <c r="I85" s="70" t="s">
        <v>82</v>
      </c>
      <c r="J85" s="75">
        <v>7700780501</v>
      </c>
      <c r="K85" s="61">
        <v>0</v>
      </c>
      <c r="L85" s="91">
        <f>L88</f>
        <v>14000</v>
      </c>
      <c r="M85" s="15">
        <v>2000</v>
      </c>
      <c r="N85" s="15">
        <v>2000</v>
      </c>
    </row>
    <row r="86" spans="8:18" ht="34.5" customHeight="1" thickBot="1" x14ac:dyDescent="0.3">
      <c r="H86" s="76" t="s">
        <v>37</v>
      </c>
      <c r="I86" s="77" t="s">
        <v>82</v>
      </c>
      <c r="J86" s="78">
        <v>7700780501</v>
      </c>
      <c r="K86" s="79">
        <v>200</v>
      </c>
      <c r="L86" s="80">
        <v>14000</v>
      </c>
      <c r="M86" s="15">
        <v>2000</v>
      </c>
      <c r="N86" s="15">
        <v>2000</v>
      </c>
    </row>
    <row r="87" spans="8:18" ht="15.75" hidden="1" customHeight="1" thickBot="1" x14ac:dyDescent="0.3">
      <c r="H87" s="81"/>
      <c r="I87" s="82"/>
      <c r="J87" s="78"/>
      <c r="K87" s="83"/>
      <c r="L87" s="84"/>
      <c r="M87" s="30"/>
      <c r="N87" s="32"/>
    </row>
    <row r="88" spans="8:18" ht="34.5" customHeight="1" thickBot="1" x14ac:dyDescent="0.3">
      <c r="H88" s="58" t="s">
        <v>38</v>
      </c>
      <c r="I88" s="59" t="s">
        <v>82</v>
      </c>
      <c r="J88" s="60">
        <v>7700780501</v>
      </c>
      <c r="K88" s="61">
        <v>240</v>
      </c>
      <c r="L88" s="62">
        <f>L89</f>
        <v>14000</v>
      </c>
      <c r="M88" s="15">
        <v>2000</v>
      </c>
      <c r="N88" s="33">
        <v>2000</v>
      </c>
      <c r="R88" s="36"/>
    </row>
    <row r="89" spans="8:18" ht="36" customHeight="1" thickBot="1" x14ac:dyDescent="0.3">
      <c r="H89" s="58" t="s">
        <v>112</v>
      </c>
      <c r="I89" s="59" t="s">
        <v>82</v>
      </c>
      <c r="J89" s="60">
        <v>7700780501</v>
      </c>
      <c r="K89" s="61">
        <v>244</v>
      </c>
      <c r="L89" s="62">
        <v>14000</v>
      </c>
      <c r="M89" s="18">
        <v>2000</v>
      </c>
      <c r="N89" s="15">
        <v>2000</v>
      </c>
    </row>
    <row r="90" spans="8:18" ht="36" customHeight="1" thickBot="1" x14ac:dyDescent="0.3">
      <c r="H90" s="94" t="s">
        <v>91</v>
      </c>
      <c r="I90" s="59" t="s">
        <v>93</v>
      </c>
      <c r="J90" s="96">
        <v>4400095407</v>
      </c>
      <c r="K90" s="61"/>
      <c r="L90" s="62">
        <v>500</v>
      </c>
      <c r="M90" s="24">
        <v>500</v>
      </c>
      <c r="N90" s="16">
        <v>500</v>
      </c>
    </row>
    <row r="91" spans="8:18" ht="36" customHeight="1" thickBot="1" x14ac:dyDescent="0.3">
      <c r="H91" s="94" t="s">
        <v>92</v>
      </c>
      <c r="I91" s="59" t="s">
        <v>94</v>
      </c>
      <c r="J91" s="96">
        <v>4400095407</v>
      </c>
      <c r="K91" s="61"/>
      <c r="L91" s="62">
        <v>500</v>
      </c>
      <c r="M91" s="12">
        <v>500</v>
      </c>
      <c r="N91" s="24">
        <v>500</v>
      </c>
    </row>
    <row r="92" spans="8:18" ht="36" customHeight="1" thickBot="1" x14ac:dyDescent="0.3">
      <c r="H92" s="94" t="s">
        <v>100</v>
      </c>
      <c r="I92" s="59" t="s">
        <v>94</v>
      </c>
      <c r="J92" s="96">
        <v>4400095407</v>
      </c>
      <c r="K92" s="61"/>
      <c r="L92" s="62">
        <v>500</v>
      </c>
      <c r="M92" s="14">
        <v>500</v>
      </c>
      <c r="N92" s="15">
        <v>500</v>
      </c>
    </row>
    <row r="93" spans="8:18" ht="90" customHeight="1" thickBot="1" x14ac:dyDescent="0.3">
      <c r="H93" s="94" t="s">
        <v>85</v>
      </c>
      <c r="I93" s="59" t="s">
        <v>94</v>
      </c>
      <c r="J93" s="96">
        <v>4400095407</v>
      </c>
      <c r="K93" s="61"/>
      <c r="L93" s="62">
        <v>500</v>
      </c>
      <c r="M93" s="14">
        <v>500</v>
      </c>
      <c r="N93" s="15">
        <v>500</v>
      </c>
    </row>
    <row r="94" spans="8:18" ht="36" customHeight="1" thickBot="1" x14ac:dyDescent="0.3">
      <c r="H94" s="94" t="s">
        <v>86</v>
      </c>
      <c r="I94" s="59" t="s">
        <v>94</v>
      </c>
      <c r="J94" s="96">
        <v>4400095407</v>
      </c>
      <c r="K94" s="61">
        <v>244</v>
      </c>
      <c r="L94" s="62">
        <v>500</v>
      </c>
      <c r="M94" s="14">
        <v>500</v>
      </c>
      <c r="N94" s="15">
        <v>500</v>
      </c>
    </row>
    <row r="95" spans="8:18" ht="27.75" customHeight="1" thickBot="1" x14ac:dyDescent="0.3">
      <c r="H95" s="97" t="s">
        <v>90</v>
      </c>
      <c r="I95" s="59" t="s">
        <v>94</v>
      </c>
      <c r="J95" s="96">
        <v>4400095407</v>
      </c>
      <c r="K95" s="61">
        <v>244</v>
      </c>
      <c r="L95" s="62">
        <v>500</v>
      </c>
      <c r="M95" s="14">
        <v>500</v>
      </c>
      <c r="N95" s="15">
        <v>500</v>
      </c>
    </row>
    <row r="96" spans="8:18" ht="32.25" customHeight="1" thickBot="1" x14ac:dyDescent="0.3">
      <c r="H96" s="58" t="s">
        <v>54</v>
      </c>
      <c r="I96" s="59" t="s">
        <v>83</v>
      </c>
      <c r="J96" s="61">
        <v>0</v>
      </c>
      <c r="K96" s="61">
        <v>0</v>
      </c>
      <c r="L96" s="62">
        <f>L97+L106+L109+L105</f>
        <v>1161784.23</v>
      </c>
      <c r="M96" s="12">
        <f>M98+M106</f>
        <v>547984.89</v>
      </c>
      <c r="N96" s="16">
        <v>547984.44999999995</v>
      </c>
    </row>
    <row r="97" spans="8:14" ht="70.5" customHeight="1" thickBot="1" x14ac:dyDescent="0.3">
      <c r="H97" s="58" t="s">
        <v>55</v>
      </c>
      <c r="I97" s="59" t="s">
        <v>83</v>
      </c>
      <c r="J97" s="61">
        <v>7700707801</v>
      </c>
      <c r="K97" s="61">
        <v>0</v>
      </c>
      <c r="L97" s="62">
        <f>L98</f>
        <v>841831.23</v>
      </c>
      <c r="M97" s="17">
        <f>M98</f>
        <v>430984.89</v>
      </c>
      <c r="N97" s="15">
        <v>430984.45</v>
      </c>
    </row>
    <row r="98" spans="8:14" ht="53.25" customHeight="1" thickBot="1" x14ac:dyDescent="0.3">
      <c r="H98" s="58" t="s">
        <v>56</v>
      </c>
      <c r="I98" s="59" t="s">
        <v>83</v>
      </c>
      <c r="J98" s="60">
        <v>7700782110</v>
      </c>
      <c r="K98" s="61">
        <v>0</v>
      </c>
      <c r="L98" s="62">
        <f>L99+L102</f>
        <v>841831.23</v>
      </c>
      <c r="M98" s="14">
        <f>M99+M102+M105</f>
        <v>430984.89</v>
      </c>
      <c r="N98" s="15">
        <v>430984.45</v>
      </c>
    </row>
    <row r="99" spans="8:14" ht="33.75" customHeight="1" thickBot="1" x14ac:dyDescent="0.3">
      <c r="H99" s="66" t="s">
        <v>57</v>
      </c>
      <c r="I99" s="59" t="s">
        <v>83</v>
      </c>
      <c r="J99" s="60">
        <v>7700707801</v>
      </c>
      <c r="K99" s="61">
        <v>110</v>
      </c>
      <c r="L99" s="62">
        <f>L100+L101</f>
        <v>658631.23</v>
      </c>
      <c r="M99" s="14">
        <f>M100+M101</f>
        <v>280000</v>
      </c>
      <c r="N99" s="15">
        <v>28000</v>
      </c>
    </row>
    <row r="100" spans="8:14" ht="26.25" customHeight="1" thickBot="1" x14ac:dyDescent="0.3">
      <c r="H100" s="58" t="s">
        <v>58</v>
      </c>
      <c r="I100" s="59" t="s">
        <v>83</v>
      </c>
      <c r="J100" s="60">
        <v>7700707801</v>
      </c>
      <c r="K100" s="61">
        <v>111</v>
      </c>
      <c r="L100" s="62">
        <v>494431.23</v>
      </c>
      <c r="M100" s="14">
        <v>215000</v>
      </c>
      <c r="N100" s="15">
        <v>215000</v>
      </c>
    </row>
    <row r="101" spans="8:14" ht="60.75" customHeight="1" thickBot="1" x14ac:dyDescent="0.3">
      <c r="H101" s="58" t="s">
        <v>59</v>
      </c>
      <c r="I101" s="59" t="s">
        <v>83</v>
      </c>
      <c r="J101" s="60">
        <v>7700707801</v>
      </c>
      <c r="K101" s="61">
        <v>119</v>
      </c>
      <c r="L101" s="62">
        <v>164200</v>
      </c>
      <c r="M101" s="14">
        <v>65000</v>
      </c>
      <c r="N101" s="15">
        <v>65000</v>
      </c>
    </row>
    <row r="102" spans="8:14" ht="37.5" customHeight="1" thickBot="1" x14ac:dyDescent="0.3">
      <c r="H102" s="58" t="s">
        <v>37</v>
      </c>
      <c r="I102" s="59" t="s">
        <v>83</v>
      </c>
      <c r="J102" s="60">
        <v>7700707801</v>
      </c>
      <c r="K102" s="61">
        <v>200</v>
      </c>
      <c r="L102" s="62">
        <f>L103</f>
        <v>183200</v>
      </c>
      <c r="M102" s="14">
        <v>150684.89000000001</v>
      </c>
      <c r="N102" s="15"/>
    </row>
    <row r="103" spans="8:14" ht="39" customHeight="1" thickBot="1" x14ac:dyDescent="0.3">
      <c r="H103" s="58" t="s">
        <v>38</v>
      </c>
      <c r="I103" s="59" t="s">
        <v>83</v>
      </c>
      <c r="J103" s="60">
        <v>7700782190</v>
      </c>
      <c r="K103" s="61">
        <v>240</v>
      </c>
      <c r="L103" s="62">
        <f>L104</f>
        <v>183200</v>
      </c>
      <c r="M103" s="14">
        <v>150684.89000000001</v>
      </c>
      <c r="N103" s="18">
        <v>150684.45000000001</v>
      </c>
    </row>
    <row r="104" spans="8:14" ht="51.75" customHeight="1" thickBot="1" x14ac:dyDescent="0.3">
      <c r="H104" s="58" t="s">
        <v>112</v>
      </c>
      <c r="I104" s="59" t="s">
        <v>83</v>
      </c>
      <c r="J104" s="60">
        <v>7700782190</v>
      </c>
      <c r="K104" s="61">
        <v>244</v>
      </c>
      <c r="L104" s="62">
        <v>183200</v>
      </c>
      <c r="M104" s="14">
        <v>150684.89000000001</v>
      </c>
      <c r="N104" s="19">
        <v>150684.45000000001</v>
      </c>
    </row>
    <row r="105" spans="8:14" s="4" customFormat="1" ht="34.5" customHeight="1" thickBot="1" x14ac:dyDescent="0.3">
      <c r="H105" s="58" t="s">
        <v>87</v>
      </c>
      <c r="I105" s="49" t="s">
        <v>83</v>
      </c>
      <c r="J105" s="52">
        <v>7700707801</v>
      </c>
      <c r="K105" s="50">
        <v>852</v>
      </c>
      <c r="L105" s="51">
        <v>800</v>
      </c>
      <c r="M105" s="20">
        <v>300</v>
      </c>
      <c r="N105" s="13">
        <v>300</v>
      </c>
    </row>
    <row r="106" spans="8:14" ht="49.5" customHeight="1" thickBot="1" x14ac:dyDescent="0.3">
      <c r="H106" s="58" t="s">
        <v>57</v>
      </c>
      <c r="I106" s="49" t="s">
        <v>83</v>
      </c>
      <c r="J106" s="52">
        <v>7700707802</v>
      </c>
      <c r="K106" s="50">
        <v>110</v>
      </c>
      <c r="L106" s="51">
        <f>L107+L108</f>
        <v>226600</v>
      </c>
      <c r="M106" s="13">
        <f>M107+M108</f>
        <v>117000</v>
      </c>
      <c r="N106" s="13">
        <f>N107+N108</f>
        <v>117000</v>
      </c>
    </row>
    <row r="107" spans="8:14" ht="30" customHeight="1" thickBot="1" x14ac:dyDescent="0.3">
      <c r="H107" s="58" t="s">
        <v>58</v>
      </c>
      <c r="I107" s="59" t="s">
        <v>83</v>
      </c>
      <c r="J107" s="60">
        <v>7700707802</v>
      </c>
      <c r="K107" s="61">
        <v>111</v>
      </c>
      <c r="L107" s="62">
        <v>170100</v>
      </c>
      <c r="M107" s="21">
        <v>90000</v>
      </c>
      <c r="N107" s="22">
        <v>90000</v>
      </c>
    </row>
    <row r="108" spans="8:14" ht="62.25" customHeight="1" thickBot="1" x14ac:dyDescent="0.3">
      <c r="H108" s="58" t="s">
        <v>59</v>
      </c>
      <c r="I108" s="49" t="s">
        <v>83</v>
      </c>
      <c r="J108" s="60">
        <v>7700707802</v>
      </c>
      <c r="K108" s="61">
        <v>119</v>
      </c>
      <c r="L108" s="62">
        <v>56500</v>
      </c>
      <c r="M108" s="13">
        <v>27000</v>
      </c>
      <c r="N108" s="13">
        <v>27000</v>
      </c>
    </row>
    <row r="109" spans="8:14" ht="41.25" customHeight="1" thickBot="1" x14ac:dyDescent="0.3">
      <c r="H109" s="99" t="s">
        <v>108</v>
      </c>
      <c r="I109" s="49" t="s">
        <v>83</v>
      </c>
      <c r="J109" s="68" t="s">
        <v>110</v>
      </c>
      <c r="K109" s="61">
        <v>200</v>
      </c>
      <c r="L109" s="62">
        <f>L110</f>
        <v>92553</v>
      </c>
      <c r="M109" s="13"/>
      <c r="N109" s="23"/>
    </row>
    <row r="110" spans="8:14" ht="41.25" customHeight="1" thickBot="1" x14ac:dyDescent="0.3">
      <c r="H110" s="98" t="s">
        <v>109</v>
      </c>
      <c r="I110" s="49" t="s">
        <v>83</v>
      </c>
      <c r="J110" s="68" t="s">
        <v>110</v>
      </c>
      <c r="K110" s="61">
        <v>244</v>
      </c>
      <c r="L110" s="62">
        <v>92553</v>
      </c>
      <c r="M110" s="13"/>
      <c r="N110" s="23"/>
    </row>
    <row r="111" spans="8:14" ht="21" customHeight="1" thickBot="1" x14ac:dyDescent="0.3">
      <c r="H111" s="100" t="s">
        <v>101</v>
      </c>
      <c r="I111" s="85" t="s">
        <v>105</v>
      </c>
      <c r="J111" s="86"/>
      <c r="K111" s="87"/>
      <c r="L111" s="62">
        <f>L112</f>
        <v>83200</v>
      </c>
      <c r="M111" s="13"/>
      <c r="N111" s="23"/>
    </row>
    <row r="112" spans="8:14" ht="20.25" customHeight="1" thickBot="1" x14ac:dyDescent="0.3">
      <c r="H112" s="58" t="s">
        <v>102</v>
      </c>
      <c r="I112" s="85" t="s">
        <v>106</v>
      </c>
      <c r="J112" s="60" t="s">
        <v>104</v>
      </c>
      <c r="K112" s="87">
        <v>320</v>
      </c>
      <c r="L112" s="62">
        <f>L113</f>
        <v>83200</v>
      </c>
      <c r="M112" s="13"/>
      <c r="N112" s="23"/>
    </row>
    <row r="113" spans="8:14" ht="26.25" customHeight="1" thickBot="1" x14ac:dyDescent="0.3">
      <c r="H113" s="58" t="s">
        <v>103</v>
      </c>
      <c r="I113" s="85" t="s">
        <v>106</v>
      </c>
      <c r="J113" s="60" t="s">
        <v>104</v>
      </c>
      <c r="K113" s="87">
        <v>312</v>
      </c>
      <c r="L113" s="62">
        <v>83200</v>
      </c>
      <c r="M113" s="13"/>
      <c r="N113" s="23"/>
    </row>
    <row r="114" spans="8:14" ht="28.5" customHeight="1" thickBot="1" x14ac:dyDescent="0.3">
      <c r="H114" s="48" t="s">
        <v>60</v>
      </c>
      <c r="I114" s="88">
        <f>L9+L13+L22+L31+L32+L34+L42+L59+L72+L90+L96+L111</f>
        <v>5580471.120000001</v>
      </c>
      <c r="J114" s="89"/>
      <c r="K114" s="89"/>
      <c r="L114" s="90"/>
      <c r="M114" s="13">
        <f>M9+M13+M22+M31+M32+M34+M42+M59+M72+M90+M96</f>
        <v>3226180.0000000005</v>
      </c>
      <c r="N114" s="23">
        <f>N9+N13+N22+N31+N32+N34+N42+N59+N72+N90+N96</f>
        <v>2927605</v>
      </c>
    </row>
    <row r="115" spans="8:14" ht="15.75" x14ac:dyDescent="0.25">
      <c r="H115" s="38"/>
      <c r="I115" s="39"/>
      <c r="J115" s="39"/>
      <c r="K115" s="39"/>
      <c r="L115" s="40"/>
      <c r="M115" s="7"/>
      <c r="N115" s="7"/>
    </row>
    <row r="116" spans="8:14" ht="26.25" customHeight="1" x14ac:dyDescent="0.25">
      <c r="H116" s="41" t="s">
        <v>61</v>
      </c>
      <c r="I116" s="39"/>
      <c r="J116" s="39"/>
      <c r="K116" s="39"/>
      <c r="L116" s="40"/>
      <c r="M116" s="5"/>
      <c r="N116" s="5"/>
    </row>
    <row r="117" spans="8:14" ht="19.5" customHeight="1" x14ac:dyDescent="0.25">
      <c r="H117" s="8" t="s">
        <v>62</v>
      </c>
      <c r="I117" s="5"/>
      <c r="J117" s="5"/>
      <c r="K117" s="5"/>
      <c r="L117" s="5"/>
      <c r="M117" s="5"/>
      <c r="N117" s="5"/>
    </row>
    <row r="118" spans="8:14" ht="18" customHeight="1" x14ac:dyDescent="0.25">
      <c r="H118" s="8" t="s">
        <v>63</v>
      </c>
      <c r="I118" s="5"/>
      <c r="J118" s="5"/>
      <c r="K118" s="5"/>
      <c r="L118" s="5"/>
      <c r="M118" s="5"/>
      <c r="N118" s="5"/>
    </row>
    <row r="119" spans="8:14" ht="15" customHeight="1" x14ac:dyDescent="0.25">
      <c r="H119" s="8" t="s">
        <v>95</v>
      </c>
      <c r="I119" s="5"/>
      <c r="J119" s="5"/>
      <c r="K119" s="5"/>
      <c r="L119" s="5"/>
      <c r="M119" s="5"/>
      <c r="N119" s="5"/>
    </row>
    <row r="120" spans="8:14" ht="15.75" x14ac:dyDescent="0.25">
      <c r="H120" s="6"/>
      <c r="I120" s="5"/>
      <c r="J120" s="5"/>
      <c r="K120" s="5"/>
      <c r="L120" s="5"/>
      <c r="M120" s="5"/>
      <c r="N120" s="5"/>
    </row>
    <row r="121" spans="8:14" x14ac:dyDescent="0.25">
      <c r="H121" s="5"/>
      <c r="I121" s="5"/>
      <c r="J121" s="5"/>
      <c r="K121" s="5"/>
      <c r="L121" s="5"/>
      <c r="M121" s="5"/>
      <c r="N121" s="5"/>
    </row>
    <row r="122" spans="8:14" x14ac:dyDescent="0.25">
      <c r="H122" s="5"/>
      <c r="I122" s="5"/>
      <c r="J122" s="5"/>
      <c r="K122" s="5"/>
      <c r="L122" s="5"/>
      <c r="M122" s="5"/>
      <c r="N122" s="5"/>
    </row>
    <row r="123" spans="8:14" x14ac:dyDescent="0.25">
      <c r="H123" s="5"/>
      <c r="I123" s="5"/>
      <c r="J123" s="5"/>
      <c r="K123" s="5"/>
      <c r="L123" s="5"/>
      <c r="M123" s="5"/>
      <c r="N123" s="5"/>
    </row>
    <row r="124" spans="8:14" x14ac:dyDescent="0.25">
      <c r="H124" s="5"/>
      <c r="I124" s="5"/>
      <c r="J124" s="5"/>
      <c r="K124" s="5"/>
      <c r="L124" s="5"/>
      <c r="M124" s="5"/>
      <c r="N124" s="5"/>
    </row>
    <row r="125" spans="8:14" x14ac:dyDescent="0.25">
      <c r="H125" s="5"/>
      <c r="I125" s="5"/>
      <c r="J125" s="5"/>
      <c r="K125" s="5"/>
      <c r="L125" s="5"/>
      <c r="M125" s="5"/>
      <c r="N125" s="5"/>
    </row>
    <row r="126" spans="8:14" x14ac:dyDescent="0.25">
      <c r="H126" s="5"/>
      <c r="I126" s="5"/>
      <c r="J126" s="5"/>
      <c r="K126" s="5"/>
      <c r="L126" s="5"/>
      <c r="M126" s="5"/>
      <c r="N126" s="5"/>
    </row>
    <row r="127" spans="8:14" x14ac:dyDescent="0.25">
      <c r="H127" s="5"/>
      <c r="I127" s="5"/>
      <c r="J127" s="5"/>
      <c r="K127" s="5"/>
      <c r="L127" s="5"/>
      <c r="M127" s="5"/>
      <c r="N127" s="5"/>
    </row>
    <row r="128" spans="8:14" x14ac:dyDescent="0.25">
      <c r="H128" s="5"/>
      <c r="I128" s="5"/>
      <c r="J128" s="5"/>
      <c r="K128" s="5"/>
      <c r="L128" s="5"/>
      <c r="M128" s="5"/>
      <c r="N128" s="5"/>
    </row>
    <row r="129" spans="8:14" x14ac:dyDescent="0.25">
      <c r="H129" s="5"/>
      <c r="I129" s="5"/>
      <c r="J129" s="5"/>
      <c r="K129" s="5"/>
      <c r="L129" s="5"/>
      <c r="M129" s="5"/>
      <c r="N129" s="5"/>
    </row>
    <row r="130" spans="8:14" x14ac:dyDescent="0.25">
      <c r="H130" s="5"/>
      <c r="I130" s="5"/>
      <c r="J130" s="5"/>
      <c r="K130" s="5"/>
      <c r="L130" s="5"/>
      <c r="M130" s="5"/>
      <c r="N130" s="5"/>
    </row>
    <row r="131" spans="8:14" x14ac:dyDescent="0.25">
      <c r="H131" s="5"/>
      <c r="I131" s="5"/>
      <c r="J131" s="5"/>
      <c r="K131" s="5"/>
      <c r="L131" s="5"/>
      <c r="M131" s="5"/>
      <c r="N131" s="5"/>
    </row>
    <row r="132" spans="8:14" x14ac:dyDescent="0.25">
      <c r="H132" s="5"/>
      <c r="I132" s="5"/>
      <c r="J132" s="5"/>
      <c r="K132" s="5"/>
      <c r="L132" s="5"/>
      <c r="M132" s="5"/>
      <c r="N132" s="5"/>
    </row>
    <row r="133" spans="8:14" x14ac:dyDescent="0.25">
      <c r="H133" s="5"/>
      <c r="I133" s="5"/>
      <c r="J133" s="5"/>
      <c r="K133" s="5"/>
      <c r="L133" s="5"/>
      <c r="M133" s="5"/>
      <c r="N133" s="5"/>
    </row>
    <row r="134" spans="8:14" x14ac:dyDescent="0.25">
      <c r="H134" s="5"/>
      <c r="I134" s="5"/>
      <c r="J134" s="5"/>
      <c r="K134" s="5"/>
      <c r="L134" s="5"/>
      <c r="M134" s="5"/>
      <c r="N134" s="5"/>
    </row>
    <row r="135" spans="8:14" x14ac:dyDescent="0.25">
      <c r="H135" s="5"/>
      <c r="I135" s="5"/>
      <c r="J135" s="5"/>
      <c r="K135" s="5"/>
      <c r="L135" s="5"/>
      <c r="M135" s="5"/>
      <c r="N135" s="5"/>
    </row>
    <row r="136" spans="8:14" x14ac:dyDescent="0.25">
      <c r="H136" s="5"/>
      <c r="I136" s="5"/>
      <c r="J136" s="5"/>
      <c r="K136" s="5"/>
      <c r="L136" s="5"/>
      <c r="M136" s="5"/>
      <c r="N136" s="5"/>
    </row>
    <row r="137" spans="8:14" x14ac:dyDescent="0.25">
      <c r="H137" s="5"/>
      <c r="I137" s="5"/>
      <c r="J137" s="5"/>
      <c r="K137" s="5"/>
      <c r="L137" s="5"/>
      <c r="M137" s="5"/>
      <c r="N137" s="5"/>
    </row>
    <row r="138" spans="8:14" x14ac:dyDescent="0.25">
      <c r="H138" s="5"/>
      <c r="I138" s="5"/>
      <c r="J138" s="5"/>
      <c r="K138" s="5"/>
      <c r="L138" s="5"/>
      <c r="M138" s="5"/>
      <c r="N138" s="5"/>
    </row>
    <row r="139" spans="8:14" x14ac:dyDescent="0.25">
      <c r="H139" s="5"/>
      <c r="I139" s="5"/>
      <c r="J139" s="5"/>
      <c r="K139" s="5"/>
      <c r="L139" s="5"/>
      <c r="M139" s="5"/>
      <c r="N139" s="5"/>
    </row>
    <row r="140" spans="8:14" x14ac:dyDescent="0.25">
      <c r="H140" s="5"/>
      <c r="I140" s="5"/>
      <c r="J140" s="5"/>
      <c r="K140" s="5"/>
      <c r="L140" s="5"/>
      <c r="M140" s="5"/>
      <c r="N140" s="5"/>
    </row>
    <row r="141" spans="8:14" x14ac:dyDescent="0.25">
      <c r="H141" s="5"/>
      <c r="I141" s="5"/>
      <c r="J141" s="5"/>
      <c r="K141" s="5"/>
      <c r="L141" s="5"/>
      <c r="M141" s="5"/>
      <c r="N141" s="5"/>
    </row>
    <row r="142" spans="8:14" x14ac:dyDescent="0.25">
      <c r="H142" s="5"/>
      <c r="I142" s="5"/>
      <c r="J142" s="5"/>
      <c r="K142" s="5"/>
      <c r="L142" s="5"/>
      <c r="M142" s="5"/>
      <c r="N142" s="5"/>
    </row>
    <row r="143" spans="8:14" x14ac:dyDescent="0.25">
      <c r="H143" s="5"/>
      <c r="I143" s="5"/>
      <c r="J143" s="5"/>
      <c r="K143" s="5"/>
      <c r="L143" s="5"/>
      <c r="M143" s="5"/>
      <c r="N143" s="5"/>
    </row>
    <row r="144" spans="8:14" x14ac:dyDescent="0.25">
      <c r="H144" s="5"/>
      <c r="I144" s="5"/>
      <c r="J144" s="5"/>
      <c r="K144" s="5"/>
      <c r="L144" s="5"/>
      <c r="M144" s="5"/>
      <c r="N144" s="5"/>
    </row>
    <row r="145" spans="8:14" x14ac:dyDescent="0.25">
      <c r="H145" s="5"/>
      <c r="I145" s="5"/>
      <c r="J145" s="5"/>
      <c r="K145" s="5"/>
      <c r="L145" s="5"/>
      <c r="M145" s="5"/>
      <c r="N145" s="5"/>
    </row>
    <row r="146" spans="8:14" x14ac:dyDescent="0.25">
      <c r="H146" s="5"/>
      <c r="I146" s="5"/>
      <c r="J146" s="5"/>
      <c r="K146" s="5"/>
      <c r="L146" s="5"/>
      <c r="M146" s="5"/>
      <c r="N146" s="5"/>
    </row>
    <row r="147" spans="8:14" x14ac:dyDescent="0.25">
      <c r="H147" s="5"/>
      <c r="I147" s="5"/>
      <c r="J147" s="5"/>
      <c r="K147" s="5"/>
      <c r="L147" s="5"/>
      <c r="M147" s="5"/>
      <c r="N147" s="5"/>
    </row>
    <row r="148" spans="8:14" x14ac:dyDescent="0.25">
      <c r="H148" s="5"/>
      <c r="I148" s="5"/>
      <c r="J148" s="5"/>
      <c r="K148" s="5"/>
      <c r="L148" s="5"/>
      <c r="M148" s="5"/>
      <c r="N148" s="5"/>
    </row>
    <row r="149" spans="8:14" x14ac:dyDescent="0.25">
      <c r="H149" s="5"/>
      <c r="I149" s="5"/>
      <c r="J149" s="5"/>
      <c r="K149" s="5"/>
      <c r="L149" s="5"/>
      <c r="M149" s="5"/>
      <c r="N149" s="5"/>
    </row>
    <row r="150" spans="8:14" x14ac:dyDescent="0.25">
      <c r="H150" s="5"/>
      <c r="I150" s="5"/>
      <c r="J150" s="5"/>
      <c r="K150" s="5"/>
      <c r="L150" s="5"/>
      <c r="M150" s="5"/>
      <c r="N150" s="5"/>
    </row>
    <row r="151" spans="8:14" x14ac:dyDescent="0.25">
      <c r="H151" s="5"/>
      <c r="I151" s="5"/>
      <c r="J151" s="5"/>
      <c r="K151" s="5"/>
      <c r="L151" s="5"/>
      <c r="M151" s="5"/>
      <c r="N151" s="5"/>
    </row>
    <row r="152" spans="8:14" x14ac:dyDescent="0.25">
      <c r="H152" s="5"/>
      <c r="I152" s="5"/>
      <c r="J152" s="5"/>
      <c r="K152" s="5"/>
      <c r="L152" s="5"/>
      <c r="M152" s="5"/>
      <c r="N152" s="5"/>
    </row>
    <row r="153" spans="8:14" x14ac:dyDescent="0.25">
      <c r="H153" s="5"/>
      <c r="I153" s="5"/>
      <c r="J153" s="5"/>
      <c r="K153" s="5"/>
      <c r="L153" s="5"/>
      <c r="M153" s="5"/>
      <c r="N153" s="5"/>
    </row>
    <row r="154" spans="8:14" x14ac:dyDescent="0.25">
      <c r="H154" s="5"/>
      <c r="I154" s="5"/>
      <c r="J154" s="5"/>
      <c r="K154" s="5"/>
      <c r="L154" s="5"/>
      <c r="M154" s="5"/>
      <c r="N154" s="5"/>
    </row>
    <row r="155" spans="8:14" x14ac:dyDescent="0.25">
      <c r="H155" s="5"/>
      <c r="I155" s="5"/>
      <c r="J155" s="5"/>
      <c r="K155" s="5"/>
      <c r="L155" s="5"/>
      <c r="M155" s="5"/>
      <c r="N155" s="5"/>
    </row>
    <row r="156" spans="8:14" x14ac:dyDescent="0.25">
      <c r="H156" s="5"/>
      <c r="I156" s="5"/>
      <c r="J156" s="5"/>
      <c r="K156" s="5"/>
      <c r="L156" s="5"/>
      <c r="M156" s="5"/>
      <c r="N156" s="5"/>
    </row>
    <row r="157" spans="8:14" x14ac:dyDescent="0.25">
      <c r="H157" s="5"/>
      <c r="I157" s="5"/>
      <c r="J157" s="5"/>
      <c r="K157" s="5"/>
      <c r="L157" s="5"/>
      <c r="M157" s="5"/>
      <c r="N157" s="5"/>
    </row>
    <row r="158" spans="8:14" x14ac:dyDescent="0.25">
      <c r="H158" s="5"/>
      <c r="I158" s="5"/>
      <c r="J158" s="5"/>
      <c r="K158" s="5"/>
      <c r="L158" s="5"/>
      <c r="M158" s="5"/>
      <c r="N158" s="5"/>
    </row>
    <row r="159" spans="8:14" x14ac:dyDescent="0.25">
      <c r="H159" s="5"/>
      <c r="I159" s="5"/>
      <c r="J159" s="5"/>
      <c r="K159" s="5"/>
      <c r="L159" s="5"/>
      <c r="M159" s="5"/>
      <c r="N159" s="5"/>
    </row>
    <row r="160" spans="8:14" x14ac:dyDescent="0.25">
      <c r="H160" s="5"/>
      <c r="I160" s="5"/>
      <c r="J160" s="5"/>
      <c r="K160" s="5"/>
      <c r="L160" s="5"/>
      <c r="M160" s="5"/>
      <c r="N160" s="5"/>
    </row>
    <row r="161" spans="8:14" x14ac:dyDescent="0.25">
      <c r="H161" s="5"/>
      <c r="I161" s="5"/>
      <c r="J161" s="5"/>
      <c r="K161" s="5"/>
      <c r="L161" s="5"/>
      <c r="M161" s="5"/>
      <c r="N161" s="5"/>
    </row>
    <row r="162" spans="8:14" x14ac:dyDescent="0.25">
      <c r="H162" s="5"/>
      <c r="I162" s="5"/>
      <c r="J162" s="5"/>
      <c r="K162" s="5"/>
      <c r="L162" s="5"/>
      <c r="M162" s="5"/>
      <c r="N162" s="5"/>
    </row>
    <row r="163" spans="8:14" x14ac:dyDescent="0.25">
      <c r="H163" s="5"/>
      <c r="I163" s="5"/>
      <c r="J163" s="5"/>
      <c r="K163" s="5"/>
      <c r="L163" s="5"/>
      <c r="M163" s="5"/>
      <c r="N163" s="5"/>
    </row>
    <row r="164" spans="8:14" x14ac:dyDescent="0.25">
      <c r="H164" s="5"/>
      <c r="I164" s="5"/>
      <c r="J164" s="5"/>
      <c r="K164" s="5"/>
      <c r="L164" s="5"/>
      <c r="M164" s="5"/>
      <c r="N164" s="5"/>
    </row>
    <row r="165" spans="8:14" x14ac:dyDescent="0.25">
      <c r="H165" s="5"/>
      <c r="I165" s="5"/>
      <c r="J165" s="5"/>
      <c r="K165" s="5"/>
      <c r="L165" s="5"/>
      <c r="M165" s="5"/>
      <c r="N165" s="5"/>
    </row>
    <row r="166" spans="8:14" x14ac:dyDescent="0.25">
      <c r="H166" s="5"/>
      <c r="I166" s="5"/>
      <c r="J166" s="5"/>
      <c r="K166" s="5"/>
      <c r="L166" s="5"/>
      <c r="M166" s="5"/>
      <c r="N166" s="5"/>
    </row>
    <row r="167" spans="8:14" x14ac:dyDescent="0.25">
      <c r="H167" s="5"/>
      <c r="I167" s="5"/>
      <c r="J167" s="5"/>
      <c r="K167" s="5"/>
      <c r="L167" s="5"/>
      <c r="M167" s="5"/>
      <c r="N167" s="5"/>
    </row>
    <row r="168" spans="8:14" x14ac:dyDescent="0.25">
      <c r="H168" s="5"/>
      <c r="I168" s="5"/>
      <c r="J168" s="5"/>
      <c r="K168" s="5"/>
      <c r="L168" s="5"/>
      <c r="M168" s="5"/>
      <c r="N168" s="5"/>
    </row>
    <row r="169" spans="8:14" x14ac:dyDescent="0.25">
      <c r="H169" s="5"/>
      <c r="I169" s="5"/>
      <c r="J169" s="5"/>
      <c r="K169" s="5"/>
      <c r="L169" s="5"/>
      <c r="M169" s="5"/>
      <c r="N169" s="5"/>
    </row>
    <row r="170" spans="8:14" x14ac:dyDescent="0.25">
      <c r="H170" s="5"/>
      <c r="I170" s="5"/>
      <c r="J170" s="5"/>
      <c r="K170" s="5"/>
      <c r="L170" s="5"/>
      <c r="M170" s="5"/>
      <c r="N170" s="5"/>
    </row>
    <row r="171" spans="8:14" x14ac:dyDescent="0.25">
      <c r="H171" s="5"/>
      <c r="I171" s="5"/>
      <c r="J171" s="5"/>
      <c r="K171" s="5"/>
      <c r="L171" s="5"/>
      <c r="M171" s="5"/>
      <c r="N171" s="5"/>
    </row>
    <row r="172" spans="8:14" x14ac:dyDescent="0.25">
      <c r="H172" s="5"/>
      <c r="I172" s="5"/>
      <c r="J172" s="5"/>
      <c r="K172" s="5"/>
      <c r="L172" s="5"/>
      <c r="M172" s="5"/>
      <c r="N172" s="5"/>
    </row>
    <row r="173" spans="8:14" x14ac:dyDescent="0.25">
      <c r="H173" s="5"/>
      <c r="I173" s="5"/>
      <c r="J173" s="5"/>
      <c r="K173" s="5"/>
      <c r="L173" s="5"/>
      <c r="M173" s="5"/>
      <c r="N173" s="5"/>
    </row>
    <row r="174" spans="8:14" x14ac:dyDescent="0.25">
      <c r="H174" s="5"/>
      <c r="I174" s="5"/>
      <c r="J174" s="5"/>
      <c r="K174" s="5"/>
      <c r="L174" s="5"/>
      <c r="M174" s="5"/>
      <c r="N174" s="5"/>
    </row>
    <row r="175" spans="8:14" x14ac:dyDescent="0.25">
      <c r="H175" s="5"/>
      <c r="I175" s="5"/>
      <c r="J175" s="5"/>
      <c r="K175" s="5"/>
      <c r="L175" s="5"/>
      <c r="M175" s="5"/>
      <c r="N175" s="5"/>
    </row>
    <row r="176" spans="8:14" x14ac:dyDescent="0.25">
      <c r="H176" s="5"/>
      <c r="I176" s="5"/>
      <c r="J176" s="5"/>
      <c r="K176" s="5"/>
      <c r="L176" s="5"/>
      <c r="M176" s="5"/>
      <c r="N176" s="5"/>
    </row>
    <row r="177" spans="8:14" x14ac:dyDescent="0.25">
      <c r="H177" s="5"/>
      <c r="I177" s="5"/>
      <c r="J177" s="5"/>
      <c r="K177" s="5"/>
      <c r="L177" s="5"/>
      <c r="M177" s="5"/>
      <c r="N177" s="5"/>
    </row>
    <row r="178" spans="8:14" x14ac:dyDescent="0.25">
      <c r="H178" s="5"/>
      <c r="I178" s="5"/>
      <c r="J178" s="5"/>
      <c r="K178" s="5"/>
      <c r="L178" s="5"/>
      <c r="M178" s="5"/>
      <c r="N178" s="5"/>
    </row>
    <row r="179" spans="8:14" x14ac:dyDescent="0.25">
      <c r="H179" s="5"/>
      <c r="I179" s="5"/>
      <c r="J179" s="5"/>
      <c r="K179" s="5"/>
      <c r="L179" s="5"/>
      <c r="M179" s="5"/>
      <c r="N179" s="5"/>
    </row>
    <row r="180" spans="8:14" x14ac:dyDescent="0.25">
      <c r="H180" s="5"/>
      <c r="I180" s="5"/>
      <c r="J180" s="5"/>
      <c r="K180" s="5"/>
      <c r="L180" s="5"/>
      <c r="M180" s="5"/>
      <c r="N180" s="5"/>
    </row>
    <row r="181" spans="8:14" x14ac:dyDescent="0.25">
      <c r="H181" s="5"/>
      <c r="I181" s="5"/>
      <c r="J181" s="5"/>
      <c r="K181" s="5"/>
      <c r="L181" s="5"/>
      <c r="M181" s="5"/>
      <c r="N181" s="5"/>
    </row>
    <row r="182" spans="8:14" x14ac:dyDescent="0.25">
      <c r="H182" s="5"/>
      <c r="I182" s="5"/>
      <c r="J182" s="5"/>
      <c r="K182" s="5"/>
      <c r="L182" s="5"/>
      <c r="M182" s="5"/>
      <c r="N182" s="5"/>
    </row>
    <row r="183" spans="8:14" x14ac:dyDescent="0.25">
      <c r="H183" s="5"/>
      <c r="I183" s="5"/>
      <c r="J183" s="5"/>
      <c r="K183" s="5"/>
      <c r="L183" s="5"/>
      <c r="M183" s="5"/>
      <c r="N183" s="5"/>
    </row>
    <row r="184" spans="8:14" x14ac:dyDescent="0.25">
      <c r="H184" s="5"/>
      <c r="I184" s="5"/>
      <c r="J184" s="5"/>
      <c r="K184" s="5"/>
      <c r="L184" s="5"/>
      <c r="M184" s="5"/>
      <c r="N184" s="5"/>
    </row>
    <row r="185" spans="8:14" x14ac:dyDescent="0.25">
      <c r="H185" s="5"/>
      <c r="I185" s="5"/>
      <c r="J185" s="5"/>
      <c r="K185" s="5"/>
      <c r="L185" s="5"/>
      <c r="M185" s="5"/>
      <c r="N185" s="5"/>
    </row>
    <row r="186" spans="8:14" x14ac:dyDescent="0.25">
      <c r="H186" s="5"/>
      <c r="I186" s="5"/>
      <c r="J186" s="5"/>
      <c r="K186" s="5"/>
      <c r="L186" s="5"/>
      <c r="M186" s="5"/>
      <c r="N186" s="5"/>
    </row>
    <row r="187" spans="8:14" x14ac:dyDescent="0.25">
      <c r="H187" s="5"/>
      <c r="I187" s="5"/>
      <c r="J187" s="5"/>
      <c r="K187" s="5"/>
      <c r="L187" s="5"/>
      <c r="M187" s="5"/>
      <c r="N187" s="5"/>
    </row>
    <row r="188" spans="8:14" x14ac:dyDescent="0.25">
      <c r="H188" s="5"/>
      <c r="I188" s="5"/>
      <c r="J188" s="5"/>
      <c r="K188" s="5"/>
      <c r="L188" s="5"/>
      <c r="M188" s="5"/>
      <c r="N188" s="5"/>
    </row>
    <row r="189" spans="8:14" x14ac:dyDescent="0.25">
      <c r="H189" s="5"/>
      <c r="I189" s="5"/>
      <c r="J189" s="5"/>
      <c r="K189" s="5"/>
      <c r="L189" s="5"/>
      <c r="M189" s="5"/>
      <c r="N189" s="5"/>
    </row>
    <row r="190" spans="8:14" x14ac:dyDescent="0.25">
      <c r="H190" s="5"/>
      <c r="I190" s="5"/>
      <c r="J190" s="5"/>
      <c r="K190" s="5"/>
      <c r="L190" s="5"/>
      <c r="M190" s="5"/>
      <c r="N190" s="5"/>
    </row>
    <row r="191" spans="8:14" x14ac:dyDescent="0.25">
      <c r="H191" s="5"/>
      <c r="I191" s="5"/>
      <c r="J191" s="5"/>
      <c r="K191" s="5"/>
      <c r="L191" s="5"/>
      <c r="M191" s="5"/>
      <c r="N191" s="5"/>
    </row>
    <row r="192" spans="8:14" x14ac:dyDescent="0.25">
      <c r="H192" s="5"/>
      <c r="I192" s="5"/>
      <c r="J192" s="5"/>
      <c r="K192" s="5"/>
      <c r="L192" s="5"/>
      <c r="M192" s="5"/>
      <c r="N192" s="5"/>
    </row>
    <row r="193" spans="8:14" x14ac:dyDescent="0.25">
      <c r="H193" s="5"/>
      <c r="I193" s="5"/>
      <c r="J193" s="5"/>
      <c r="K193" s="5"/>
      <c r="L193" s="5"/>
      <c r="M193" s="5"/>
      <c r="N193" s="5"/>
    </row>
    <row r="194" spans="8:14" x14ac:dyDescent="0.25">
      <c r="H194" s="5"/>
      <c r="I194" s="5"/>
      <c r="J194" s="5"/>
      <c r="K194" s="5"/>
      <c r="L194" s="5"/>
      <c r="M194" s="5"/>
      <c r="N194" s="5"/>
    </row>
    <row r="195" spans="8:14" x14ac:dyDescent="0.25">
      <c r="H195" s="5"/>
      <c r="I195" s="5"/>
      <c r="J195" s="5"/>
      <c r="K195" s="5"/>
      <c r="L195" s="5"/>
      <c r="M195" s="5"/>
      <c r="N195" s="5"/>
    </row>
    <row r="196" spans="8:14" x14ac:dyDescent="0.25">
      <c r="H196" s="5"/>
      <c r="I196" s="5"/>
      <c r="J196" s="5"/>
      <c r="K196" s="5"/>
      <c r="L196" s="5"/>
      <c r="M196" s="5"/>
      <c r="N196" s="5"/>
    </row>
    <row r="197" spans="8:14" x14ac:dyDescent="0.25">
      <c r="H197" s="5"/>
      <c r="I197" s="5"/>
      <c r="J197" s="5"/>
      <c r="K197" s="5"/>
      <c r="L197" s="5"/>
      <c r="M197" s="5"/>
      <c r="N197" s="5"/>
    </row>
    <row r="198" spans="8:14" x14ac:dyDescent="0.25">
      <c r="H198" s="5"/>
      <c r="I198" s="5"/>
      <c r="J198" s="5"/>
      <c r="K198" s="5"/>
      <c r="L198" s="5"/>
      <c r="M198" s="5"/>
      <c r="N198" s="5"/>
    </row>
    <row r="199" spans="8:14" x14ac:dyDescent="0.25">
      <c r="H199" s="5"/>
      <c r="I199" s="5"/>
      <c r="J199" s="5"/>
      <c r="K199" s="5"/>
      <c r="L199" s="5"/>
      <c r="M199" s="5"/>
      <c r="N199" s="5"/>
    </row>
    <row r="200" spans="8:14" x14ac:dyDescent="0.25">
      <c r="H200" s="5"/>
      <c r="I200" s="5"/>
      <c r="J200" s="5"/>
      <c r="K200" s="5"/>
      <c r="L200" s="5"/>
      <c r="M200" s="5"/>
      <c r="N200" s="5"/>
    </row>
    <row r="201" spans="8:14" x14ac:dyDescent="0.25">
      <c r="H201" s="5"/>
      <c r="I201" s="5"/>
      <c r="J201" s="5"/>
      <c r="K201" s="5"/>
      <c r="L201" s="5"/>
      <c r="M201" s="5"/>
      <c r="N201" s="5"/>
    </row>
    <row r="202" spans="8:14" x14ac:dyDescent="0.25">
      <c r="H202" s="5"/>
      <c r="I202" s="5"/>
      <c r="J202" s="5"/>
      <c r="K202" s="5"/>
      <c r="L202" s="5"/>
      <c r="M202" s="5"/>
      <c r="N202" s="5"/>
    </row>
    <row r="203" spans="8:14" x14ac:dyDescent="0.25">
      <c r="H203" s="5"/>
      <c r="I203" s="5"/>
      <c r="J203" s="5"/>
      <c r="K203" s="5"/>
      <c r="L203" s="5"/>
      <c r="M203" s="5"/>
      <c r="N203" s="5"/>
    </row>
    <row r="204" spans="8:14" x14ac:dyDescent="0.25">
      <c r="H204" s="5"/>
      <c r="I204" s="5"/>
      <c r="J204" s="5"/>
      <c r="K204" s="5"/>
      <c r="L204" s="5"/>
      <c r="M204" s="5"/>
      <c r="N204" s="5"/>
    </row>
    <row r="205" spans="8:14" x14ac:dyDescent="0.25">
      <c r="H205" s="5"/>
      <c r="I205" s="5"/>
      <c r="J205" s="5"/>
      <c r="K205" s="5"/>
      <c r="L205" s="5"/>
      <c r="M205" s="5"/>
      <c r="N205" s="5"/>
    </row>
    <row r="206" spans="8:14" x14ac:dyDescent="0.25">
      <c r="H206" s="5"/>
      <c r="I206" s="5"/>
      <c r="J206" s="5"/>
      <c r="K206" s="5"/>
      <c r="L206" s="5"/>
      <c r="M206" s="5"/>
      <c r="N206" s="5"/>
    </row>
    <row r="207" spans="8:14" x14ac:dyDescent="0.25">
      <c r="H207" s="5"/>
      <c r="I207" s="5"/>
      <c r="J207" s="5"/>
      <c r="K207" s="5"/>
      <c r="L207" s="5"/>
      <c r="M207" s="5"/>
      <c r="N207" s="5"/>
    </row>
    <row r="208" spans="8:14" x14ac:dyDescent="0.25">
      <c r="H208" s="5"/>
      <c r="I208" s="5"/>
      <c r="J208" s="5"/>
      <c r="K208" s="5"/>
      <c r="L208" s="5"/>
      <c r="M208" s="5"/>
      <c r="N208" s="5"/>
    </row>
    <row r="209" spans="8:14" x14ac:dyDescent="0.25">
      <c r="H209" s="5"/>
      <c r="I209" s="5"/>
      <c r="J209" s="5"/>
      <c r="K209" s="5"/>
      <c r="L209" s="5"/>
      <c r="M209" s="5"/>
      <c r="N209" s="5"/>
    </row>
    <row r="210" spans="8:14" x14ac:dyDescent="0.25">
      <c r="H210" s="5"/>
      <c r="I210" s="5"/>
      <c r="J210" s="5"/>
      <c r="K210" s="5"/>
      <c r="L210" s="5"/>
      <c r="M210" s="5"/>
      <c r="N210" s="5"/>
    </row>
    <row r="211" spans="8:14" x14ac:dyDescent="0.25">
      <c r="H211" s="5"/>
      <c r="I211" s="5"/>
      <c r="J211" s="5"/>
      <c r="K211" s="5"/>
      <c r="L211" s="5"/>
      <c r="M211" s="5"/>
      <c r="N211" s="5"/>
    </row>
    <row r="212" spans="8:14" x14ac:dyDescent="0.25">
      <c r="H212" s="5"/>
      <c r="I212" s="5"/>
      <c r="J212" s="5"/>
      <c r="K212" s="5"/>
      <c r="L212" s="5"/>
      <c r="M212" s="5"/>
      <c r="N212" s="5"/>
    </row>
    <row r="213" spans="8:14" x14ac:dyDescent="0.25">
      <c r="H213" s="5"/>
      <c r="I213" s="5"/>
      <c r="J213" s="5"/>
      <c r="K213" s="5"/>
      <c r="L213" s="5"/>
      <c r="M213" s="5"/>
      <c r="N213" s="5"/>
    </row>
    <row r="214" spans="8:14" x14ac:dyDescent="0.25">
      <c r="H214" s="5"/>
      <c r="I214" s="5"/>
      <c r="J214" s="5"/>
      <c r="K214" s="5"/>
      <c r="L214" s="5"/>
      <c r="M214" s="5"/>
      <c r="N214" s="5"/>
    </row>
    <row r="215" spans="8:14" x14ac:dyDescent="0.25">
      <c r="H215" s="5"/>
      <c r="I215" s="5"/>
      <c r="J215" s="5"/>
      <c r="K215" s="5"/>
      <c r="L215" s="5"/>
      <c r="M215" s="5"/>
      <c r="N215" s="5"/>
    </row>
    <row r="216" spans="8:14" x14ac:dyDescent="0.25">
      <c r="H216" s="5"/>
      <c r="I216" s="5"/>
      <c r="J216" s="5"/>
      <c r="K216" s="5"/>
      <c r="L216" s="5"/>
      <c r="M216" s="5"/>
      <c r="N216" s="5"/>
    </row>
    <row r="217" spans="8:14" x14ac:dyDescent="0.25">
      <c r="H217" s="5"/>
      <c r="I217" s="5"/>
      <c r="J217" s="5"/>
      <c r="K217" s="5"/>
      <c r="L217" s="5"/>
      <c r="M217" s="5"/>
      <c r="N217" s="5"/>
    </row>
    <row r="218" spans="8:14" x14ac:dyDescent="0.25">
      <c r="H218" s="5"/>
      <c r="I218" s="5"/>
      <c r="J218" s="5"/>
      <c r="K218" s="5"/>
      <c r="L218" s="5"/>
      <c r="M218" s="5"/>
      <c r="N218" s="5"/>
    </row>
    <row r="219" spans="8:14" x14ac:dyDescent="0.25">
      <c r="H219" s="5"/>
      <c r="I219" s="5"/>
      <c r="J219" s="5"/>
      <c r="K219" s="5"/>
      <c r="L219" s="5"/>
      <c r="M219" s="5"/>
      <c r="N219" s="5"/>
    </row>
    <row r="220" spans="8:14" x14ac:dyDescent="0.25">
      <c r="H220" s="5"/>
      <c r="I220" s="5"/>
      <c r="J220" s="5"/>
      <c r="K220" s="5"/>
      <c r="L220" s="5"/>
      <c r="M220" s="5"/>
      <c r="N220" s="5"/>
    </row>
    <row r="221" spans="8:14" x14ac:dyDescent="0.25">
      <c r="H221" s="5"/>
      <c r="I221" s="5"/>
      <c r="J221" s="5"/>
      <c r="K221" s="5"/>
      <c r="L221" s="5"/>
      <c r="M221" s="5"/>
      <c r="N221" s="5"/>
    </row>
    <row r="222" spans="8:14" x14ac:dyDescent="0.25">
      <c r="H222" s="5"/>
      <c r="I222" s="5"/>
      <c r="J222" s="5"/>
      <c r="K222" s="5"/>
      <c r="L222" s="5"/>
      <c r="M222" s="5"/>
      <c r="N222" s="5"/>
    </row>
    <row r="223" spans="8:14" x14ac:dyDescent="0.25">
      <c r="H223" s="5"/>
      <c r="I223" s="5"/>
      <c r="J223" s="5"/>
      <c r="K223" s="5"/>
      <c r="L223" s="5"/>
      <c r="M223" s="5"/>
      <c r="N223" s="5"/>
    </row>
    <row r="224" spans="8:14" x14ac:dyDescent="0.25">
      <c r="H224" s="5"/>
      <c r="I224" s="5"/>
      <c r="J224" s="5"/>
      <c r="K224" s="5"/>
      <c r="L224" s="5"/>
      <c r="M224" s="5"/>
      <c r="N224" s="5"/>
    </row>
    <row r="225" spans="8:14" x14ac:dyDescent="0.25">
      <c r="H225" s="5"/>
      <c r="I225" s="5"/>
      <c r="J225" s="5"/>
      <c r="K225" s="5"/>
      <c r="L225" s="5"/>
      <c r="M225" s="5"/>
      <c r="N225" s="5"/>
    </row>
    <row r="226" spans="8:14" x14ac:dyDescent="0.25">
      <c r="H226" s="5"/>
      <c r="I226" s="5"/>
      <c r="J226" s="5"/>
      <c r="K226" s="5"/>
      <c r="L226" s="5"/>
      <c r="M226" s="5"/>
      <c r="N226" s="5"/>
    </row>
    <row r="227" spans="8:14" x14ac:dyDescent="0.25">
      <c r="H227" s="5"/>
      <c r="I227" s="5"/>
      <c r="J227" s="5"/>
      <c r="K227" s="5"/>
      <c r="L227" s="5"/>
      <c r="M227" s="5"/>
      <c r="N227" s="5"/>
    </row>
    <row r="228" spans="8:14" x14ac:dyDescent="0.25">
      <c r="H228" s="5"/>
      <c r="I228" s="5"/>
      <c r="J228" s="5"/>
      <c r="K228" s="5"/>
      <c r="L228" s="5"/>
      <c r="M228" s="5"/>
      <c r="N228" s="5"/>
    </row>
    <row r="229" spans="8:14" x14ac:dyDescent="0.25">
      <c r="H229" s="5"/>
      <c r="I229" s="5"/>
      <c r="J229" s="5"/>
      <c r="K229" s="5"/>
      <c r="L229" s="5"/>
      <c r="M229" s="5"/>
      <c r="N229" s="5"/>
    </row>
    <row r="230" spans="8:14" x14ac:dyDescent="0.25">
      <c r="H230" s="5"/>
      <c r="I230" s="5"/>
      <c r="J230" s="5"/>
      <c r="K230" s="5"/>
      <c r="L230" s="5"/>
      <c r="M230" s="5"/>
      <c r="N230" s="5"/>
    </row>
    <row r="231" spans="8:14" x14ac:dyDescent="0.25">
      <c r="H231" s="5"/>
      <c r="I231" s="5"/>
      <c r="J231" s="5"/>
      <c r="K231" s="5"/>
      <c r="L231" s="5"/>
      <c r="M231" s="5"/>
      <c r="N231" s="5"/>
    </row>
    <row r="232" spans="8:14" x14ac:dyDescent="0.25">
      <c r="H232" s="5"/>
      <c r="I232" s="5"/>
      <c r="J232" s="5"/>
      <c r="K232" s="5"/>
      <c r="L232" s="5"/>
      <c r="M232" s="5"/>
      <c r="N232" s="5"/>
    </row>
    <row r="233" spans="8:14" x14ac:dyDescent="0.25">
      <c r="H233" s="5"/>
      <c r="I233" s="5"/>
      <c r="J233" s="5"/>
      <c r="K233" s="5"/>
      <c r="L233" s="5"/>
      <c r="M233" s="5"/>
      <c r="N233" s="5"/>
    </row>
    <row r="234" spans="8:14" x14ac:dyDescent="0.25">
      <c r="H234" s="5"/>
      <c r="I234" s="5"/>
      <c r="J234" s="5"/>
      <c r="K234" s="5"/>
      <c r="L234" s="5"/>
      <c r="M234" s="5"/>
      <c r="N234" s="5"/>
    </row>
    <row r="235" spans="8:14" x14ac:dyDescent="0.25">
      <c r="H235" s="5"/>
      <c r="I235" s="5"/>
      <c r="J235" s="5"/>
      <c r="K235" s="5"/>
      <c r="L235" s="5"/>
      <c r="M235" s="5"/>
      <c r="N235" s="5"/>
    </row>
    <row r="236" spans="8:14" x14ac:dyDescent="0.25">
      <c r="H236" s="5"/>
      <c r="I236" s="5"/>
      <c r="J236" s="5"/>
      <c r="K236" s="5"/>
      <c r="L236" s="5"/>
      <c r="M236" s="5"/>
      <c r="N236" s="5"/>
    </row>
    <row r="237" spans="8:14" x14ac:dyDescent="0.25">
      <c r="H237" s="5"/>
      <c r="I237" s="5"/>
      <c r="J237" s="5"/>
      <c r="K237" s="5"/>
      <c r="L237" s="5"/>
      <c r="M237" s="5"/>
      <c r="N237" s="5"/>
    </row>
    <row r="238" spans="8:14" x14ac:dyDescent="0.25">
      <c r="H238" s="5"/>
      <c r="I238" s="5"/>
      <c r="J238" s="5"/>
      <c r="K238" s="5"/>
      <c r="L238" s="5"/>
      <c r="M238" s="5"/>
      <c r="N238" s="5"/>
    </row>
    <row r="239" spans="8:14" x14ac:dyDescent="0.25">
      <c r="H239" s="5"/>
      <c r="I239" s="5"/>
      <c r="J239" s="5"/>
      <c r="K239" s="5"/>
      <c r="L239" s="5"/>
      <c r="M239" s="5"/>
      <c r="N239" s="5"/>
    </row>
    <row r="240" spans="8:14" x14ac:dyDescent="0.25">
      <c r="H240" s="5"/>
      <c r="I240" s="5"/>
      <c r="J240" s="5"/>
      <c r="K240" s="5"/>
      <c r="L240" s="5"/>
      <c r="M240" s="5"/>
      <c r="N240" s="5"/>
    </row>
    <row r="241" spans="8:14" x14ac:dyDescent="0.25">
      <c r="H241" s="5"/>
      <c r="I241" s="5"/>
      <c r="J241" s="5"/>
      <c r="K241" s="5"/>
      <c r="L241" s="5"/>
      <c r="M241" s="5"/>
      <c r="N241" s="5"/>
    </row>
    <row r="242" spans="8:14" x14ac:dyDescent="0.25">
      <c r="H242" s="5"/>
      <c r="I242" s="5"/>
      <c r="J242" s="5"/>
      <c r="K242" s="5"/>
      <c r="L242" s="5"/>
      <c r="M242" s="5"/>
      <c r="N242" s="5"/>
    </row>
    <row r="243" spans="8:14" x14ac:dyDescent="0.25">
      <c r="H243" s="5"/>
      <c r="I243" s="5"/>
      <c r="J243" s="5"/>
      <c r="K243" s="5"/>
      <c r="L243" s="5"/>
      <c r="M243" s="5"/>
      <c r="N243" s="5"/>
    </row>
    <row r="244" spans="8:14" x14ac:dyDescent="0.25">
      <c r="H244" s="5"/>
      <c r="I244" s="5"/>
      <c r="J244" s="5"/>
      <c r="K244" s="5"/>
      <c r="L244" s="5"/>
      <c r="M244" s="5"/>
      <c r="N244" s="5"/>
    </row>
    <row r="245" spans="8:14" x14ac:dyDescent="0.25">
      <c r="H245" s="5"/>
      <c r="I245" s="5"/>
      <c r="J245" s="5"/>
      <c r="K245" s="5"/>
      <c r="L245" s="5"/>
      <c r="M245" s="5"/>
      <c r="N245" s="5"/>
    </row>
    <row r="246" spans="8:14" x14ac:dyDescent="0.25">
      <c r="H246" s="5"/>
      <c r="I246" s="5"/>
      <c r="J246" s="5"/>
      <c r="K246" s="5"/>
      <c r="L246" s="5"/>
      <c r="M246" s="5"/>
      <c r="N246" s="5"/>
    </row>
    <row r="247" spans="8:14" x14ac:dyDescent="0.25">
      <c r="H247" s="5"/>
      <c r="I247" s="5"/>
      <c r="J247" s="5"/>
      <c r="K247" s="5"/>
      <c r="L247" s="5"/>
      <c r="M247" s="5"/>
      <c r="N247" s="5"/>
    </row>
    <row r="248" spans="8:14" x14ac:dyDescent="0.25">
      <c r="H248" s="5"/>
      <c r="I248" s="5"/>
      <c r="J248" s="5"/>
      <c r="K248" s="5"/>
      <c r="L248" s="5"/>
      <c r="M248" s="5"/>
      <c r="N248" s="5"/>
    </row>
    <row r="249" spans="8:14" x14ac:dyDescent="0.25">
      <c r="H249" s="5"/>
      <c r="I249" s="5"/>
      <c r="J249" s="5"/>
      <c r="K249" s="5"/>
      <c r="L249" s="5"/>
      <c r="M249" s="5"/>
      <c r="N249" s="5"/>
    </row>
    <row r="250" spans="8:14" x14ac:dyDescent="0.25">
      <c r="H250" s="5"/>
      <c r="I250" s="5"/>
      <c r="J250" s="5"/>
      <c r="K250" s="5"/>
      <c r="L250" s="5"/>
      <c r="M250" s="5"/>
      <c r="N250" s="5"/>
    </row>
    <row r="251" spans="8:14" x14ac:dyDescent="0.25">
      <c r="H251" s="5"/>
      <c r="I251" s="5"/>
      <c r="J251" s="5"/>
      <c r="K251" s="5"/>
      <c r="L251" s="5"/>
      <c r="M251" s="5"/>
      <c r="N251" s="5"/>
    </row>
    <row r="252" spans="8:14" x14ac:dyDescent="0.25">
      <c r="H252" s="5"/>
      <c r="I252" s="5"/>
      <c r="J252" s="5"/>
      <c r="K252" s="5"/>
      <c r="L252" s="5"/>
      <c r="M252" s="5"/>
      <c r="N252" s="5"/>
    </row>
    <row r="253" spans="8:14" x14ac:dyDescent="0.25">
      <c r="H253" s="5"/>
      <c r="I253" s="5"/>
      <c r="J253" s="5"/>
      <c r="K253" s="5"/>
      <c r="L253" s="5"/>
      <c r="M253" s="5"/>
      <c r="N253" s="5"/>
    </row>
    <row r="254" spans="8:14" x14ac:dyDescent="0.25">
      <c r="H254" s="5"/>
      <c r="I254" s="5"/>
      <c r="J254" s="5"/>
      <c r="K254" s="5"/>
      <c r="L254" s="5"/>
      <c r="M254" s="5"/>
      <c r="N254" s="5"/>
    </row>
    <row r="255" spans="8:14" x14ac:dyDescent="0.25">
      <c r="H255" s="5"/>
      <c r="I255" s="5"/>
      <c r="J255" s="5"/>
      <c r="K255" s="5"/>
      <c r="L255" s="5"/>
      <c r="M255" s="5"/>
      <c r="N255" s="5"/>
    </row>
    <row r="256" spans="8:14" x14ac:dyDescent="0.25">
      <c r="H256" s="5"/>
      <c r="I256" s="5"/>
      <c r="J256" s="5"/>
      <c r="K256" s="5"/>
      <c r="L256" s="5"/>
      <c r="M256" s="5"/>
      <c r="N256" s="5"/>
    </row>
    <row r="257" spans="8:14" x14ac:dyDescent="0.25">
      <c r="H257" s="5"/>
      <c r="I257" s="5"/>
      <c r="J257" s="5"/>
      <c r="K257" s="5"/>
      <c r="L257" s="5"/>
      <c r="M257" s="5"/>
      <c r="N257" s="5"/>
    </row>
    <row r="258" spans="8:14" x14ac:dyDescent="0.25">
      <c r="H258" s="5"/>
      <c r="I258" s="5"/>
      <c r="J258" s="5"/>
      <c r="K258" s="5"/>
      <c r="L258" s="5"/>
      <c r="M258" s="5"/>
      <c r="N258" s="5"/>
    </row>
    <row r="259" spans="8:14" x14ac:dyDescent="0.25">
      <c r="H259" s="5"/>
      <c r="I259" s="5"/>
      <c r="J259" s="5"/>
      <c r="K259" s="5"/>
      <c r="L259" s="5"/>
      <c r="M259" s="5"/>
      <c r="N259" s="5"/>
    </row>
    <row r="260" spans="8:14" x14ac:dyDescent="0.25">
      <c r="H260" s="5"/>
      <c r="I260" s="5"/>
      <c r="J260" s="5"/>
      <c r="K260" s="5"/>
      <c r="L260" s="5"/>
      <c r="M260" s="5"/>
      <c r="N260" s="5"/>
    </row>
    <row r="261" spans="8:14" x14ac:dyDescent="0.25">
      <c r="H261" s="5"/>
      <c r="I261" s="5"/>
      <c r="J261" s="5"/>
      <c r="K261" s="5"/>
      <c r="L261" s="5"/>
      <c r="M261" s="5"/>
      <c r="N261" s="5"/>
    </row>
    <row r="262" spans="8:14" x14ac:dyDescent="0.25">
      <c r="H262" s="5"/>
      <c r="I262" s="5"/>
      <c r="J262" s="5"/>
      <c r="K262" s="5"/>
      <c r="L262" s="5"/>
    </row>
    <row r="263" spans="8:14" x14ac:dyDescent="0.25">
      <c r="H263" s="5"/>
      <c r="I263" s="5"/>
      <c r="J263" s="5"/>
      <c r="K263" s="5"/>
      <c r="L263" s="5"/>
    </row>
    <row r="264" spans="8:14" x14ac:dyDescent="0.25">
      <c r="H264" s="5"/>
      <c r="I264" s="5"/>
      <c r="J264" s="5"/>
      <c r="K264" s="5"/>
      <c r="L264" s="5"/>
    </row>
    <row r="265" spans="8:14" x14ac:dyDescent="0.25">
      <c r="H265" s="5"/>
      <c r="I265" s="5"/>
      <c r="J265" s="5"/>
      <c r="K265" s="5"/>
      <c r="L265" s="5"/>
    </row>
    <row r="266" spans="8:14" x14ac:dyDescent="0.25">
      <c r="H266" s="5"/>
      <c r="I266" s="5"/>
      <c r="J266" s="5"/>
      <c r="K266" s="5"/>
      <c r="L266" s="5"/>
    </row>
    <row r="267" spans="8:14" x14ac:dyDescent="0.25">
      <c r="H267" s="5"/>
      <c r="I267" s="5"/>
      <c r="J267" s="5"/>
      <c r="K267" s="5"/>
      <c r="L267" s="5"/>
    </row>
  </sheetData>
  <mergeCells count="10">
    <mergeCell ref="I1:L1"/>
    <mergeCell ref="I2:L2"/>
    <mergeCell ref="I3:L3"/>
    <mergeCell ref="H4:L6"/>
    <mergeCell ref="I114:L114"/>
    <mergeCell ref="H86:H87"/>
    <mergeCell ref="I86:I87"/>
    <mergeCell ref="J86:J87"/>
    <mergeCell ref="K86:K87"/>
    <mergeCell ref="L86:L87"/>
  </mergeCells>
  <pageMargins left="0.70866141732283461" right="0.70866141732283461" top="0.74803149606299213" bottom="0.74803149606299213" header="0.31496062992125984" footer="0.31496062992125984"/>
  <pageSetup paperSize="9" scale="70" fitToHeight="0" orientation="portrait" r:id="rId1"/>
  <rowBreaks count="1" manualBreakCount="1">
    <brk id="72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Пользователь</cp:lastModifiedBy>
  <cp:lastPrinted>2018-06-18T03:58:14Z</cp:lastPrinted>
  <dcterms:created xsi:type="dcterms:W3CDTF">2017-06-26T02:17:45Z</dcterms:created>
  <dcterms:modified xsi:type="dcterms:W3CDTF">2018-09-27T06:56:13Z</dcterms:modified>
</cp:coreProperties>
</file>