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9240" tabRatio="598" activeTab="0"/>
  </bookViews>
  <sheets>
    <sheet name="2017" sheetId="1" r:id="rId1"/>
  </sheets>
  <definedNames>
    <definedName name="_xlnm.Print_Titles" localSheetId="0">'2017'!$5:$7</definedName>
    <definedName name="_xlnm.Print_Area" localSheetId="0">'2017'!$A$1:$S$53</definedName>
  </definedNames>
  <calcPr fullCalcOnLoad="1"/>
</workbook>
</file>

<file path=xl/sharedStrings.xml><?xml version="1.0" encoding="utf-8"?>
<sst xmlns="http://schemas.openxmlformats.org/spreadsheetml/2006/main" count="522" uniqueCount="148">
  <si>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</si>
  <si>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</si>
  <si>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</si>
  <si>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</si>
  <si>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</si>
  <si>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/>
  </si>
  <si>
    <t>0801</t>
  </si>
  <si>
    <t xml:space="preserve"> </t>
  </si>
  <si>
    <t>0309</t>
  </si>
  <si>
    <t>в целом</t>
  </si>
  <si>
    <t>РП-А-1200</t>
  </si>
  <si>
    <t>РП-А-0100</t>
  </si>
  <si>
    <t>0503</t>
  </si>
  <si>
    <t>РП-А-1600</t>
  </si>
  <si>
    <t>0310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</si>
  <si>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</si>
  <si>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</si>
  <si>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официальныхфизкультурно-оздоровительных и спортивных мероприятий поселения</t>
  </si>
  <si>
    <t>РП-А-2300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</si>
  <si>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</si>
  <si>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</si>
  <si>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областного бюджета</t>
  </si>
  <si>
    <t>ИТОГО расходных обязательств поселений</t>
  </si>
  <si>
    <t>РП-И-9999</t>
  </si>
  <si>
    <t>РП-Б</t>
  </si>
  <si>
    <t>Наименование главного распорядителя бюджетных средств</t>
  </si>
  <si>
    <t xml:space="preserve"> Администрация Балтуринского муниципального образования</t>
  </si>
  <si>
    <t>Объем средств на исполнение расходного обязательства   (тыс.рублей)</t>
  </si>
  <si>
    <t>0203</t>
  </si>
  <si>
    <t>Нормативные правовые акты, договоры, соглашения Российской Федерации</t>
  </si>
  <si>
    <t>Федеральный Закон от 06.10.2003 № 131-ФЗ "
Об общих принципах организации местного 
самоуправления в РФ"</t>
  </si>
  <si>
    <t xml:space="preserve">п. 9, ст. 34
</t>
  </si>
  <si>
    <t xml:space="preserve">06.10.2003 - не установлен
</t>
  </si>
  <si>
    <t xml:space="preserve">подп. 5, п. 1, ст. 14
</t>
  </si>
  <si>
    <t xml:space="preserve">подп. 8, п. 1, ст. 14
</t>
  </si>
  <si>
    <t xml:space="preserve">подп. 12, п. 1, ст. 14
</t>
  </si>
  <si>
    <t xml:space="preserve">подп. 14, п. 1, ст. 14
</t>
  </si>
  <si>
    <t xml:space="preserve">подп. 19, п. 1, ст. 14
</t>
  </si>
  <si>
    <t>Расходные обязательства поселений</t>
  </si>
  <si>
    <t>Расходные обязательства связанные,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</si>
  <si>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финансирование расходов на содержание органов местного самоуправления поселений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</si>
  <si>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рерриторий, расположенных в границах населенных пунктов поселения</t>
  </si>
  <si>
    <t>1101</t>
  </si>
  <si>
    <t>РП-А  1700</t>
  </si>
  <si>
    <t>РП-А-  2800</t>
  </si>
  <si>
    <t>РП-А-3000</t>
  </si>
  <si>
    <t>РП-А-1300</t>
  </si>
  <si>
    <t>подп.6, п.1 ст14</t>
  </si>
  <si>
    <t>Утверждение и реализация муниципальных программ в областиэнергосбережения и повышения энергетической эффективности, организация проведения энергетического обследования многоквартирных домов,помещения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</si>
  <si>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0100</t>
  </si>
  <si>
    <t>РЗПР</t>
  </si>
  <si>
    <t>ЦСР</t>
  </si>
  <si>
    <t>ВР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</si>
  <si>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</si>
  <si>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0111</t>
  </si>
  <si>
    <t>870</t>
  </si>
  <si>
    <t xml:space="preserve"> 0409</t>
  </si>
  <si>
    <t>244</t>
  </si>
  <si>
    <t>Расходные обязательства, возникшие в результате принятия нормативных правовых актов органов местного самоуправления переданныхпредоставления межбюджетных трансфертов бюджетам других уровней</t>
  </si>
  <si>
    <t>0106</t>
  </si>
  <si>
    <t xml:space="preserve">Наименование вопроса местного значения, расходного обязательства </t>
  </si>
  <si>
    <t>0804</t>
  </si>
  <si>
    <t>Другие вопросы в области культуры и кинематографии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</si>
  <si>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</si>
  <si>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0113</t>
  </si>
  <si>
    <t>7700000000</t>
  </si>
  <si>
    <t>90А0673150</t>
  </si>
  <si>
    <t xml:space="preserve">244 </t>
  </si>
  <si>
    <t>111 119</t>
  </si>
  <si>
    <t>111 119 244 852</t>
  </si>
  <si>
    <t>7702300000</t>
  </si>
  <si>
    <t>Муниципальная программа "Содействие занятости населения Новочунского муниципального образования на 2014-2017 гг"</t>
  </si>
  <si>
    <t>540</t>
  </si>
  <si>
    <t>7030251180</t>
  </si>
  <si>
    <t>121  129  244</t>
  </si>
  <si>
    <t>с 01.01.2016г. по 31.12.2016г.</t>
  </si>
  <si>
    <t>4400000000</t>
  </si>
  <si>
    <t>7701900000</t>
  </si>
  <si>
    <t xml:space="preserve">111 119 </t>
  </si>
  <si>
    <t>Межбюджетные трансферты</t>
  </si>
  <si>
    <t>111 119 244</t>
  </si>
  <si>
    <t>0409</t>
  </si>
  <si>
    <t>420018999</t>
  </si>
  <si>
    <t xml:space="preserve">7703287010    </t>
  </si>
  <si>
    <t>7703387010</t>
  </si>
  <si>
    <t>42001172370</t>
  </si>
  <si>
    <t>42001S2370</t>
  </si>
  <si>
    <t>п.1ст.14 ч.19</t>
  </si>
  <si>
    <t>121 129  244  853 831  540</t>
  </si>
  <si>
    <t>Обслуживание государственного и муниципального долга</t>
  </si>
  <si>
    <t>1301</t>
  </si>
  <si>
    <t>7702489880</t>
  </si>
  <si>
    <t>730</t>
  </si>
  <si>
    <t xml:space="preserve">Распоряжение Правительства Иркутской области от 21.07.2016 № 365-рп "о предоставлении бюджетного кредита Новочунскому МО",постановление № 76-пп от 15.02.2016 Правительство Иркутской области </t>
  </si>
  <si>
    <t>0107</t>
  </si>
  <si>
    <t>Обеспечение проведение выборов  и референдумов</t>
  </si>
  <si>
    <t xml:space="preserve">очередной финансовый 2019 год </t>
  </si>
  <si>
    <t>МП"Развитие домов культуры муниципального образования" на 2014-2020гг.</t>
  </si>
  <si>
    <t>с 01.01.2017г. по 31.12.2017г.</t>
  </si>
  <si>
    <t>с 01.01.2017 по 31.12.2017г.</t>
  </si>
  <si>
    <t>с 01.04.2017г. по 31.12.2017г.</t>
  </si>
  <si>
    <t>с 01.12.2017г по 25.12.2017г.</t>
  </si>
  <si>
    <t xml:space="preserve"> факт очередной финансовый год 2017 </t>
  </si>
  <si>
    <t>7700787010</t>
  </si>
  <si>
    <t>7700707801</t>
  </si>
  <si>
    <t>7700007013</t>
  </si>
  <si>
    <t>7700700501</t>
  </si>
  <si>
    <t>0502</t>
  </si>
  <si>
    <t>МКУ "Администрация Бунбуйского муниципального образования"</t>
  </si>
  <si>
    <t>отчетный год 2017 план</t>
  </si>
  <si>
    <t>отчетный год 2017 факт</t>
  </si>
  <si>
    <t>очередной  финансовый год 2018 план</t>
  </si>
  <si>
    <t xml:space="preserve">очередной финансовый 2020 год </t>
  </si>
  <si>
    <t>Основное мероприятие МП "Профилактика терроризма и экстремизма в Бунбуйском муниципальном образовании на 2013-2016гг"</t>
  </si>
  <si>
    <t>Обеспечение первичных мер пожарной безопастности в границах населенных пунктов поселения.  Реализация мероприятия  перечня нородных инициатив.</t>
  </si>
  <si>
    <t>ведущий  экономист:  Сохарева Т.Н.</t>
  </si>
  <si>
    <t>1001</t>
  </si>
  <si>
    <t>7702288060</t>
  </si>
  <si>
    <t>Пособие ,компенсации, и иные социальные выплаты гражданам,кроме публичных нормативных обязательств</t>
  </si>
  <si>
    <t>312</t>
  </si>
  <si>
    <t>МП"Антинаркотической программы Бунбуйского муниципального образования на 2018-2019 годы"</t>
  </si>
  <si>
    <t>4400095407</t>
  </si>
  <si>
    <t>44000095403</t>
  </si>
  <si>
    <t>770700100000  770700200000</t>
  </si>
  <si>
    <t>954080190</t>
  </si>
  <si>
    <t>770089120</t>
  </si>
  <si>
    <t>4400095405</t>
  </si>
  <si>
    <t>МП"Энерго и теплосбережение в Бунбуйском муниципальном образовании на 2018-2020 годы"</t>
  </si>
  <si>
    <t>Глава Бунбуйское МО                                                 С.П.Левшаков</t>
  </si>
  <si>
    <t xml:space="preserve">Распоряжение главы от 10.11.2017г. №124 "О принятии расходных обязательств" 
расходов бюджета и реестра расходных обязательств 
Бунбуйского МО на 2017 годи плановый 2018-2019 гг
 </t>
  </si>
  <si>
    <t xml:space="preserve">очередной финансовый 2018 год </t>
  </si>
  <si>
    <t>7700007013 7700280110</t>
  </si>
  <si>
    <t>557,5</t>
  </si>
  <si>
    <t>438,4</t>
  </si>
  <si>
    <t>МП" Капитальный ремонт и ремонт автомобильных дорог общего пользование местного значения  Бунбуйского МО на 2018-2020гг"</t>
  </si>
  <si>
    <t>МП«Безопасность дорожного движения в границах Бунбуйского муниципального образования на период 2017-2021 года»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</si>
  <si>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</si>
  <si>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440095401</t>
  </si>
  <si>
    <t>440095402</t>
  </si>
  <si>
    <t>4400095406</t>
  </si>
  <si>
    <t xml:space="preserve">Распоряжение главы от 28.12.2018г. №124 "О принятии расходных обязательств" 
расходов бюджета и реестра расходных обязательств 
Бунбуйского МО на 2017 годи плановый 2018-2019 гг
 </t>
  </si>
  <si>
    <t>с 01.01.2018г. по 30.09..2018г.</t>
  </si>
  <si>
    <t>с 01.01.2018г. по 31.12.2018г.</t>
  </si>
  <si>
    <t>0707</t>
  </si>
  <si>
    <t>Реализация  мероприятий перечня проектов народная инициатива</t>
  </si>
  <si>
    <t>71101S2370</t>
  </si>
  <si>
    <t>94,9</t>
  </si>
  <si>
    <t>Реестр расходных обязательств  Бунбуйского  муниципального образования на 2018 год и плановый период 2019-2020гг. Март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</si>
</sst>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_ ;[Red]\-0\ "/>
    <numFmt numFmtId="174" formatCode="[$-FC19]d\ mmmm\ yyyy\ &quot;г.&quot;"/>
    <numFmt numFmtId="175" formatCode="?"/>
    <numFmt numFmtId="176" formatCode="000000"/>
    <numFmt numFmtId="177" formatCode="#,##0.0"/>
    <numFmt numFmtId="178" formatCode="#,##0.00&quot;р.&quot;"/>
  </numFmts>
  <fonts count="6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33" applyNumberFormat="1" applyFont="1" applyBorder="1" applyAlignment="1">
      <alignment horizontal="left" vertical="center" wrapText="1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left" vertical="center" wrapText="1"/>
      <protection/>
    </xf>
    <xf numFmtId="175" fontId="10" fillId="0" borderId="10" xfId="0" applyNumberFormat="1" applyFont="1" applyFill="1" applyBorder="1" applyAlignment="1" applyProtection="1">
      <alignment horizontal="left" vertical="center" wrapText="1"/>
      <protection/>
    </xf>
    <xf numFmtId="175" fontId="11" fillId="0" borderId="10" xfId="33" applyNumberFormat="1" applyFont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2" borderId="10" xfId="0" applyNumberFormat="1" applyFont="1" applyFill="1" applyBorder="1" applyAlignment="1">
      <alignment horizontal="left" vertical="top" wrapText="1" shrinkToFi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75" fontId="10" fillId="0" borderId="12" xfId="0" applyNumberFormat="1" applyFont="1" applyFill="1" applyBorder="1" applyAlignment="1" applyProtection="1">
      <alignment horizontal="left" vertical="center" wrapText="1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33" applyNumberFormat="1" applyFont="1" applyBorder="1" applyAlignment="1">
      <alignment horizontal="left" vertical="center" wrapText="1"/>
      <protection/>
    </xf>
    <xf numFmtId="49" fontId="11" fillId="0" borderId="12" xfId="33" applyNumberFormat="1" applyFont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178" fontId="9" fillId="0" borderId="14" xfId="0" applyNumberFormat="1" applyFont="1" applyFill="1" applyBorder="1" applyAlignment="1">
      <alignment horizontal="left" vertical="top" wrapText="1"/>
    </xf>
    <xf numFmtId="0" fontId="9" fillId="32" borderId="10" xfId="0" applyNumberFormat="1" applyFont="1" applyFill="1" applyBorder="1" applyAlignment="1">
      <alignment horizontal="left" wrapText="1" shrinkToFi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175" fontId="8" fillId="0" borderId="10" xfId="33" applyNumberFormat="1" applyFont="1" applyBorder="1" applyAlignment="1">
      <alignment horizontal="left" vertical="center" wrapText="1"/>
      <protection/>
    </xf>
    <xf numFmtId="0" fontId="57" fillId="0" borderId="15" xfId="0" applyFont="1" applyBorder="1" applyAlignment="1">
      <alignment vertical="top" wrapText="1"/>
    </xf>
    <xf numFmtId="2" fontId="12" fillId="34" borderId="10" xfId="0" applyNumberFormat="1" applyFont="1" applyFill="1" applyBorder="1" applyAlignment="1" applyProtection="1">
      <alignment horizontal="right" vertical="center"/>
      <protection locked="0"/>
    </xf>
    <xf numFmtId="2" fontId="18" fillId="33" borderId="10" xfId="0" applyNumberFormat="1" applyFont="1" applyFill="1" applyBorder="1" applyAlignment="1" applyProtection="1">
      <alignment horizontal="right" vertical="center"/>
      <protection locked="0"/>
    </xf>
    <xf numFmtId="2" fontId="12" fillId="0" borderId="10" xfId="0" applyNumberFormat="1" applyFont="1" applyFill="1" applyBorder="1" applyAlignment="1" applyProtection="1">
      <alignment horizontal="right" vertical="center"/>
      <protection locked="0"/>
    </xf>
    <xf numFmtId="2" fontId="12" fillId="33" borderId="10" xfId="0" applyNumberFormat="1" applyFont="1" applyFill="1" applyBorder="1" applyAlignment="1" applyProtection="1">
      <alignment horizontal="right" vertical="center"/>
      <protection locked="0"/>
    </xf>
    <xf numFmtId="2" fontId="58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58" fillId="33" borderId="10" xfId="0" applyNumberFormat="1" applyFont="1" applyFill="1" applyBorder="1" applyAlignment="1" applyProtection="1">
      <alignment horizontal="right" vertical="center"/>
      <protection locked="0"/>
    </xf>
    <xf numFmtId="2" fontId="19" fillId="33" borderId="10" xfId="0" applyNumberFormat="1" applyFont="1" applyFill="1" applyBorder="1" applyAlignment="1" applyProtection="1">
      <alignment horizontal="right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 locked="0"/>
    </xf>
    <xf numFmtId="2" fontId="10" fillId="33" borderId="10" xfId="0" applyNumberFormat="1" applyFont="1" applyFill="1" applyBorder="1" applyAlignment="1" applyProtection="1">
      <alignment horizontal="right" vertical="center"/>
      <protection locked="0"/>
    </xf>
    <xf numFmtId="2" fontId="59" fillId="33" borderId="10" xfId="0" applyNumberFormat="1" applyFont="1" applyFill="1" applyBorder="1" applyAlignment="1" applyProtection="1">
      <alignment horizontal="right" vertical="center"/>
      <protection locked="0"/>
    </xf>
    <xf numFmtId="2" fontId="18" fillId="34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5" fillId="0" borderId="0" xfId="0" applyNumberFormat="1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12" fillId="35" borderId="10" xfId="0" applyNumberFormat="1" applyFont="1" applyFill="1" applyBorder="1" applyAlignment="1" applyProtection="1">
      <alignment horizontal="right" vertical="center"/>
      <protection locked="0"/>
    </xf>
    <xf numFmtId="2" fontId="9" fillId="35" borderId="10" xfId="0" applyNumberFormat="1" applyFont="1" applyFill="1" applyBorder="1" applyAlignment="1" applyProtection="1">
      <alignment horizontal="right" vertical="center"/>
      <protection locked="0"/>
    </xf>
    <xf numFmtId="2" fontId="10" fillId="35" borderId="10" xfId="0" applyNumberFormat="1" applyFont="1" applyFill="1" applyBorder="1" applyAlignment="1" applyProtection="1">
      <alignment horizontal="right" vertical="center"/>
      <protection locked="0"/>
    </xf>
    <xf numFmtId="49" fontId="10" fillId="34" borderId="0" xfId="0" applyNumberFormat="1" applyFont="1" applyFill="1" applyBorder="1" applyAlignment="1" applyProtection="1">
      <alignment horizontal="left" vertical="center" wrapText="1"/>
      <protection/>
    </xf>
    <xf numFmtId="49" fontId="9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6" borderId="15" xfId="0" applyNumberFormat="1" applyFont="1" applyFill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43" fontId="12" fillId="0" borderId="14" xfId="60" applyFont="1" applyFill="1" applyBorder="1" applyAlignment="1" applyProtection="1">
      <alignment horizontal="center" vertical="center" wrapText="1"/>
      <protection/>
    </xf>
    <xf numFmtId="43" fontId="12" fillId="0" borderId="13" xfId="60" applyFont="1" applyFill="1" applyBorder="1" applyAlignment="1" applyProtection="1">
      <alignment horizontal="center" vertical="center" wrapText="1"/>
      <protection/>
    </xf>
    <xf numFmtId="43" fontId="12" fillId="0" borderId="11" xfId="60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53"/>
  <sheetViews>
    <sheetView showGridLines="0" tabSelected="1" view="pageBreakPreview" zoomScale="60" zoomScaleNormal="75" zoomScalePageLayoutView="0" workbookViewId="0" topLeftCell="A1">
      <selection activeCell="T7" sqref="T7"/>
    </sheetView>
  </sheetViews>
  <sheetFormatPr defaultColWidth="9.00390625" defaultRowHeight="12.75"/>
  <cols>
    <col min="1" max="1" width="16.375" style="0" customWidth="1"/>
    <col min="2" max="2" width="36.75390625" style="0" customWidth="1"/>
    <col min="3" max="3" width="6.375" style="0" customWidth="1"/>
    <col min="4" max="4" width="11.875" style="0" customWidth="1"/>
    <col min="5" max="5" width="5.00390625" style="0" customWidth="1"/>
    <col min="6" max="6" width="9.25390625" style="0" customWidth="1"/>
    <col min="7" max="7" width="18.75390625" style="0" customWidth="1"/>
    <col min="8" max="8" width="7.125" style="0" customWidth="1"/>
    <col min="9" max="9" width="11.125" style="0" customWidth="1"/>
    <col min="10" max="10" width="20.375" style="0" customWidth="1"/>
    <col min="11" max="11" width="13.125" style="0" customWidth="1"/>
    <col min="12" max="12" width="6.25390625" style="0" customWidth="1"/>
    <col min="13" max="13" width="9.00390625" style="0" customWidth="1"/>
    <col min="14" max="14" width="9.00390625" style="4" customWidth="1"/>
    <col min="15" max="15" width="10.75390625" style="4" customWidth="1"/>
    <col min="16" max="16" width="10.125" style="4" hidden="1" customWidth="1"/>
    <col min="17" max="17" width="9.125" style="4" customWidth="1"/>
    <col min="18" max="18" width="8.625" style="4" customWidth="1"/>
    <col min="19" max="19" width="9.875" style="0" customWidth="1"/>
    <col min="20" max="38" width="7.625" style="0" customWidth="1"/>
    <col min="39" max="41" width="9.875" style="0" customWidth="1"/>
  </cols>
  <sheetData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8" ht="15.75">
      <c r="B4" s="79" t="s">
        <v>147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s="2" customFormat="1" ht="11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s="2" customFormat="1" ht="11.2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9" s="2" customFormat="1" ht="33.75" customHeight="1">
      <c r="A7" s="82" t="s">
        <v>25</v>
      </c>
      <c r="B7" s="85" t="s">
        <v>60</v>
      </c>
      <c r="C7" s="85"/>
      <c r="D7" s="85"/>
      <c r="E7" s="85"/>
      <c r="F7" s="86"/>
      <c r="G7" s="91" t="s">
        <v>7</v>
      </c>
      <c r="H7" s="92"/>
      <c r="I7" s="92"/>
      <c r="J7" s="92"/>
      <c r="K7" s="92"/>
      <c r="L7" s="93"/>
      <c r="M7" s="77" t="s">
        <v>27</v>
      </c>
      <c r="N7" s="94"/>
      <c r="O7" s="94"/>
      <c r="P7" s="94"/>
      <c r="Q7" s="94"/>
      <c r="R7" s="78"/>
      <c r="S7" s="65"/>
    </row>
    <row r="8" spans="1:19" s="2" customFormat="1" ht="31.5" customHeight="1">
      <c r="A8" s="83"/>
      <c r="B8" s="87"/>
      <c r="C8" s="87"/>
      <c r="D8" s="87"/>
      <c r="E8" s="87"/>
      <c r="F8" s="88"/>
      <c r="G8" s="95" t="s">
        <v>0</v>
      </c>
      <c r="H8" s="96"/>
      <c r="I8" s="97"/>
      <c r="J8" s="98" t="s">
        <v>29</v>
      </c>
      <c r="K8" s="99"/>
      <c r="L8" s="100"/>
      <c r="M8" s="73" t="s">
        <v>109</v>
      </c>
      <c r="N8" s="73" t="s">
        <v>110</v>
      </c>
      <c r="O8" s="75" t="s">
        <v>111</v>
      </c>
      <c r="P8" s="75" t="s">
        <v>102</v>
      </c>
      <c r="Q8" s="77" t="s">
        <v>1</v>
      </c>
      <c r="R8" s="78"/>
      <c r="S8" s="65"/>
    </row>
    <row r="9" spans="1:19" s="2" customFormat="1" ht="97.5" customHeight="1">
      <c r="A9" s="84"/>
      <c r="B9" s="89"/>
      <c r="C9" s="89"/>
      <c r="D9" s="89"/>
      <c r="E9" s="89"/>
      <c r="F9" s="90"/>
      <c r="G9" s="7" t="s">
        <v>2</v>
      </c>
      <c r="H9" s="7" t="s">
        <v>3</v>
      </c>
      <c r="I9" s="7" t="s">
        <v>4</v>
      </c>
      <c r="J9" s="8" t="s">
        <v>2</v>
      </c>
      <c r="K9" s="9" t="s">
        <v>3</v>
      </c>
      <c r="L9" s="9" t="s">
        <v>4</v>
      </c>
      <c r="M9" s="74"/>
      <c r="N9" s="74"/>
      <c r="O9" s="76"/>
      <c r="P9" s="76"/>
      <c r="Q9" s="10" t="s">
        <v>130</v>
      </c>
      <c r="R9" s="10" t="s">
        <v>96</v>
      </c>
      <c r="S9" s="10" t="s">
        <v>112</v>
      </c>
    </row>
    <row r="10" spans="1:21" s="2" customFormat="1" ht="17.25" customHeight="1">
      <c r="A10" s="27">
        <v>1</v>
      </c>
      <c r="B10" s="33">
        <v>2</v>
      </c>
      <c r="C10" s="32" t="s">
        <v>50</v>
      </c>
      <c r="D10" s="34" t="s">
        <v>51</v>
      </c>
      <c r="E10" s="32" t="s">
        <v>52</v>
      </c>
      <c r="F10" s="32">
        <v>3</v>
      </c>
      <c r="G10" s="32">
        <v>4</v>
      </c>
      <c r="H10" s="32">
        <v>5</v>
      </c>
      <c r="I10" s="32">
        <v>6</v>
      </c>
      <c r="J10" s="35">
        <v>8</v>
      </c>
      <c r="K10" s="36">
        <v>9</v>
      </c>
      <c r="L10" s="36">
        <v>10</v>
      </c>
      <c r="M10" s="37">
        <v>11</v>
      </c>
      <c r="N10" s="38">
        <v>12</v>
      </c>
      <c r="O10" s="38">
        <v>13</v>
      </c>
      <c r="P10" s="38"/>
      <c r="Q10" s="39">
        <v>14</v>
      </c>
      <c r="R10" s="39">
        <v>15</v>
      </c>
      <c r="S10" s="66">
        <v>16</v>
      </c>
      <c r="T10" s="40"/>
      <c r="U10" s="40"/>
    </row>
    <row r="11" spans="1:19" s="2" customFormat="1" ht="65.25" customHeight="1">
      <c r="A11" s="31" t="s">
        <v>108</v>
      </c>
      <c r="B11" s="28" t="s">
        <v>38</v>
      </c>
      <c r="C11" s="29"/>
      <c r="D11" s="12"/>
      <c r="E11" s="12"/>
      <c r="G11" s="11" t="s">
        <v>5</v>
      </c>
      <c r="H11" s="11" t="s">
        <v>5</v>
      </c>
      <c r="I11" s="11" t="s">
        <v>5</v>
      </c>
      <c r="J11" s="11"/>
      <c r="K11" s="11" t="s">
        <v>7</v>
      </c>
      <c r="L11" s="11"/>
      <c r="M11" s="47">
        <f>M12</f>
        <v>4590.7</v>
      </c>
      <c r="N11" s="47">
        <f>N12+N44</f>
        <v>3311.5</v>
      </c>
      <c r="O11" s="48">
        <v>4525.38</v>
      </c>
      <c r="P11" s="48" t="e">
        <f>P12+P44</f>
        <v>#REF!</v>
      </c>
      <c r="Q11" s="67">
        <f>Q12+Q44</f>
        <v>986.6</v>
      </c>
      <c r="R11" s="49">
        <f>R12+R44</f>
        <v>3245.1</v>
      </c>
      <c r="S11" s="13">
        <f>S12+S44</f>
        <v>3292.6000000000004</v>
      </c>
    </row>
    <row r="12" spans="1:19" s="2" customFormat="1" ht="67.5" customHeight="1">
      <c r="A12" s="31" t="s">
        <v>108</v>
      </c>
      <c r="B12" s="11" t="s">
        <v>39</v>
      </c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47">
        <f>M47</f>
        <v>4590.7</v>
      </c>
      <c r="N12" s="47">
        <f>N47</f>
        <v>3311.5</v>
      </c>
      <c r="O12" s="50">
        <v>4457.5</v>
      </c>
      <c r="P12" s="50" t="e">
        <f>P13+P14+P15+P16+#REF!+P17+P18+#REF!+P23+P24+P26+P29+P30+P31+P32+P33+P34+P35+P36+P39</f>
        <v>#REF!</v>
      </c>
      <c r="Q12" s="67">
        <v>986.6</v>
      </c>
      <c r="R12" s="49">
        <f>R47</f>
        <v>3245.1</v>
      </c>
      <c r="S12" s="13">
        <f>S47</f>
        <v>3292.6000000000004</v>
      </c>
    </row>
    <row r="13" spans="1:19" s="2" customFormat="1" ht="129.75" customHeight="1">
      <c r="A13" s="31" t="s">
        <v>108</v>
      </c>
      <c r="B13" s="14" t="s">
        <v>40</v>
      </c>
      <c r="C13" s="17" t="s">
        <v>49</v>
      </c>
      <c r="D13" s="17" t="s">
        <v>123</v>
      </c>
      <c r="E13" s="17" t="s">
        <v>88</v>
      </c>
      <c r="F13" s="15" t="s">
        <v>11</v>
      </c>
      <c r="G13" s="17" t="s">
        <v>140</v>
      </c>
      <c r="H13" s="17" t="s">
        <v>9</v>
      </c>
      <c r="I13" s="17" t="s">
        <v>142</v>
      </c>
      <c r="J13" s="23" t="s">
        <v>30</v>
      </c>
      <c r="K13" s="23" t="s">
        <v>31</v>
      </c>
      <c r="L13" s="23" t="s">
        <v>32</v>
      </c>
      <c r="M13" s="51">
        <v>2864.1</v>
      </c>
      <c r="N13" s="52">
        <v>2342.2</v>
      </c>
      <c r="O13" s="53">
        <v>1577.5</v>
      </c>
      <c r="P13" s="54">
        <v>1438.3</v>
      </c>
      <c r="Q13" s="68">
        <v>604.6</v>
      </c>
      <c r="R13" s="55">
        <v>2134.5</v>
      </c>
      <c r="S13" s="26">
        <v>2154.9</v>
      </c>
    </row>
    <row r="14" spans="1:19" s="2" customFormat="1" ht="126.75" customHeight="1">
      <c r="A14" s="31" t="s">
        <v>108</v>
      </c>
      <c r="B14" s="14" t="s">
        <v>95</v>
      </c>
      <c r="C14" s="17" t="s">
        <v>94</v>
      </c>
      <c r="D14" s="17" t="s">
        <v>124</v>
      </c>
      <c r="E14" s="17" t="s">
        <v>57</v>
      </c>
      <c r="F14" s="15"/>
      <c r="G14" s="17" t="s">
        <v>140</v>
      </c>
      <c r="H14" s="17" t="s">
        <v>9</v>
      </c>
      <c r="I14" s="17" t="s">
        <v>141</v>
      </c>
      <c r="J14" s="23" t="s">
        <v>30</v>
      </c>
      <c r="K14" s="23"/>
      <c r="L14" s="23"/>
      <c r="M14" s="51">
        <v>142.9</v>
      </c>
      <c r="N14" s="52">
        <v>142.9</v>
      </c>
      <c r="O14" s="53">
        <v>0</v>
      </c>
      <c r="P14" s="54">
        <v>142.9</v>
      </c>
      <c r="Q14" s="68">
        <v>0</v>
      </c>
      <c r="R14" s="55">
        <v>0</v>
      </c>
      <c r="S14" s="26">
        <v>0</v>
      </c>
    </row>
    <row r="15" spans="1:19" s="2" customFormat="1" ht="128.25" customHeight="1">
      <c r="A15" s="31" t="s">
        <v>108</v>
      </c>
      <c r="B15" s="14" t="s">
        <v>53</v>
      </c>
      <c r="C15" s="17" t="s">
        <v>54</v>
      </c>
      <c r="D15" s="17" t="s">
        <v>125</v>
      </c>
      <c r="E15" s="17" t="s">
        <v>55</v>
      </c>
      <c r="F15" s="15"/>
      <c r="G15" s="17" t="s">
        <v>140</v>
      </c>
      <c r="H15" s="17" t="s">
        <v>9</v>
      </c>
      <c r="I15" s="17" t="s">
        <v>98</v>
      </c>
      <c r="J15" s="23"/>
      <c r="K15" s="23"/>
      <c r="L15" s="23"/>
      <c r="M15" s="52">
        <v>2</v>
      </c>
      <c r="N15" s="52">
        <v>0</v>
      </c>
      <c r="O15" s="53">
        <v>2</v>
      </c>
      <c r="P15" s="54">
        <v>0</v>
      </c>
      <c r="Q15" s="69">
        <v>0</v>
      </c>
      <c r="R15" s="56">
        <v>2</v>
      </c>
      <c r="S15" s="26">
        <v>2</v>
      </c>
    </row>
    <row r="16" spans="1:19" s="2" customFormat="1" ht="124.5" customHeight="1">
      <c r="A16" s="31" t="s">
        <v>108</v>
      </c>
      <c r="B16" s="41" t="s">
        <v>63</v>
      </c>
      <c r="C16" s="17" t="s">
        <v>64</v>
      </c>
      <c r="D16" s="17" t="s">
        <v>66</v>
      </c>
      <c r="E16" s="17" t="s">
        <v>57</v>
      </c>
      <c r="F16" s="15"/>
      <c r="G16" s="17" t="s">
        <v>140</v>
      </c>
      <c r="H16" s="17" t="s">
        <v>9</v>
      </c>
      <c r="I16" s="17" t="s">
        <v>99</v>
      </c>
      <c r="J16" s="23"/>
      <c r="K16" s="23"/>
      <c r="L16" s="23"/>
      <c r="M16" s="52">
        <v>0.7</v>
      </c>
      <c r="N16" s="52">
        <v>0</v>
      </c>
      <c r="O16" s="53">
        <v>0.7</v>
      </c>
      <c r="P16" s="54">
        <v>0</v>
      </c>
      <c r="Q16" s="69">
        <v>0</v>
      </c>
      <c r="R16" s="56">
        <v>0.7</v>
      </c>
      <c r="S16" s="26">
        <v>0.7</v>
      </c>
    </row>
    <row r="17" spans="1:19" s="2" customFormat="1" ht="97.5" customHeight="1" thickBot="1">
      <c r="A17" s="31" t="s">
        <v>108</v>
      </c>
      <c r="B17" s="72" t="s">
        <v>134</v>
      </c>
      <c r="C17" s="17" t="s">
        <v>56</v>
      </c>
      <c r="D17" s="17" t="s">
        <v>137</v>
      </c>
      <c r="E17" s="17" t="s">
        <v>57</v>
      </c>
      <c r="F17" s="15" t="s">
        <v>10</v>
      </c>
      <c r="G17" s="17" t="s">
        <v>140</v>
      </c>
      <c r="H17" s="17" t="s">
        <v>9</v>
      </c>
      <c r="I17" s="17" t="s">
        <v>98</v>
      </c>
      <c r="J17" s="23" t="s">
        <v>30</v>
      </c>
      <c r="K17" s="23" t="s">
        <v>33</v>
      </c>
      <c r="L17" s="23" t="s">
        <v>32</v>
      </c>
      <c r="M17" s="51">
        <v>549</v>
      </c>
      <c r="N17" s="52">
        <v>0</v>
      </c>
      <c r="O17" s="58">
        <v>835.2</v>
      </c>
      <c r="P17" s="54">
        <v>0</v>
      </c>
      <c r="Q17" s="69">
        <v>0</v>
      </c>
      <c r="R17" s="56">
        <v>419.5</v>
      </c>
      <c r="S17" s="26">
        <v>474.8</v>
      </c>
    </row>
    <row r="18" spans="1:19" s="2" customFormat="1" ht="0.75" customHeight="1" hidden="1">
      <c r="A18" s="31" t="s">
        <v>108</v>
      </c>
      <c r="B18" s="19"/>
      <c r="C18" s="17" t="s">
        <v>81</v>
      </c>
      <c r="D18" s="17" t="s">
        <v>82</v>
      </c>
      <c r="E18" s="17" t="s">
        <v>57</v>
      </c>
      <c r="F18" s="15" t="s">
        <v>10</v>
      </c>
      <c r="G18" s="17" t="s">
        <v>129</v>
      </c>
      <c r="H18" s="17" t="s">
        <v>9</v>
      </c>
      <c r="I18" s="17" t="s">
        <v>98</v>
      </c>
      <c r="J18" s="23" t="s">
        <v>30</v>
      </c>
      <c r="K18" s="42" t="s">
        <v>33</v>
      </c>
      <c r="L18" s="23" t="s">
        <v>32</v>
      </c>
      <c r="M18" s="52">
        <v>0</v>
      </c>
      <c r="N18" s="52">
        <v>0</v>
      </c>
      <c r="O18" s="57">
        <v>0</v>
      </c>
      <c r="P18" s="54">
        <v>0</v>
      </c>
      <c r="Q18" s="69">
        <v>0</v>
      </c>
      <c r="R18" s="56">
        <v>0</v>
      </c>
      <c r="S18" s="26">
        <v>0</v>
      </c>
    </row>
    <row r="19" spans="1:19" s="2" customFormat="1" ht="117" customHeight="1" hidden="1">
      <c r="A19" s="31" t="s">
        <v>108</v>
      </c>
      <c r="B19" s="19"/>
      <c r="C19" s="17" t="s">
        <v>81</v>
      </c>
      <c r="D19" s="17" t="s">
        <v>85</v>
      </c>
      <c r="E19" s="17" t="s">
        <v>57</v>
      </c>
      <c r="F19" s="15"/>
      <c r="G19" s="17" t="s">
        <v>129</v>
      </c>
      <c r="H19" s="17"/>
      <c r="I19" s="17" t="s">
        <v>100</v>
      </c>
      <c r="J19" s="23" t="s">
        <v>30</v>
      </c>
      <c r="K19" s="42" t="s">
        <v>87</v>
      </c>
      <c r="L19" s="23"/>
      <c r="M19" s="52">
        <v>0</v>
      </c>
      <c r="N19" s="52">
        <v>0</v>
      </c>
      <c r="O19" s="57">
        <v>0</v>
      </c>
      <c r="P19" s="54">
        <v>0</v>
      </c>
      <c r="Q19" s="69"/>
      <c r="R19" s="56"/>
      <c r="S19" s="26"/>
    </row>
    <row r="20" spans="1:19" s="2" customFormat="1" ht="131.25" customHeight="1" hidden="1">
      <c r="A20" s="31" t="s">
        <v>108</v>
      </c>
      <c r="B20" s="19"/>
      <c r="C20" s="17" t="s">
        <v>81</v>
      </c>
      <c r="D20" s="17" t="s">
        <v>86</v>
      </c>
      <c r="E20" s="17"/>
      <c r="F20" s="15"/>
      <c r="G20" s="17" t="s">
        <v>129</v>
      </c>
      <c r="H20" s="17"/>
      <c r="I20" s="17" t="s">
        <v>100</v>
      </c>
      <c r="J20" s="23" t="s">
        <v>30</v>
      </c>
      <c r="K20" s="42" t="s">
        <v>87</v>
      </c>
      <c r="L20" s="23"/>
      <c r="M20" s="52">
        <v>0</v>
      </c>
      <c r="N20" s="52">
        <v>0</v>
      </c>
      <c r="O20" s="57">
        <v>0</v>
      </c>
      <c r="P20" s="54">
        <v>0</v>
      </c>
      <c r="Q20" s="69"/>
      <c r="R20" s="56"/>
      <c r="S20" s="26"/>
    </row>
    <row r="21" spans="1:19" s="2" customFormat="1" ht="70.5" customHeight="1" thickBot="1">
      <c r="A21" s="31" t="s">
        <v>108</v>
      </c>
      <c r="B21" s="72" t="s">
        <v>135</v>
      </c>
      <c r="C21" s="17" t="s">
        <v>81</v>
      </c>
      <c r="D21" s="17" t="s">
        <v>138</v>
      </c>
      <c r="E21" s="17" t="s">
        <v>57</v>
      </c>
      <c r="F21" s="15" t="s">
        <v>10</v>
      </c>
      <c r="G21" s="17"/>
      <c r="H21" s="17"/>
      <c r="I21" s="17"/>
      <c r="J21" s="23" t="s">
        <v>30</v>
      </c>
      <c r="K21" s="42"/>
      <c r="L21" s="23"/>
      <c r="M21" s="52">
        <v>239.5</v>
      </c>
      <c r="N21" s="52"/>
      <c r="O21" s="57">
        <v>260.9</v>
      </c>
      <c r="P21" s="54"/>
      <c r="Q21" s="69"/>
      <c r="R21" s="56">
        <v>61</v>
      </c>
      <c r="S21" s="26">
        <v>61.9</v>
      </c>
    </row>
    <row r="22" spans="1:19" s="2" customFormat="1" ht="67.5" customHeight="1" thickBot="1">
      <c r="A22" s="31" t="s">
        <v>108</v>
      </c>
      <c r="B22" s="72" t="s">
        <v>136</v>
      </c>
      <c r="C22" s="17" t="s">
        <v>81</v>
      </c>
      <c r="D22" s="17" t="s">
        <v>139</v>
      </c>
      <c r="E22" s="17" t="s">
        <v>57</v>
      </c>
      <c r="F22" s="15"/>
      <c r="G22" s="17" t="s">
        <v>140</v>
      </c>
      <c r="H22" s="17"/>
      <c r="I22" s="17"/>
      <c r="J22" s="23" t="s">
        <v>30</v>
      </c>
      <c r="K22" s="42"/>
      <c r="L22" s="23"/>
      <c r="M22" s="52">
        <v>42</v>
      </c>
      <c r="N22" s="52"/>
      <c r="O22" s="57">
        <v>120</v>
      </c>
      <c r="P22" s="54"/>
      <c r="Q22" s="69"/>
      <c r="R22" s="56">
        <v>50</v>
      </c>
      <c r="S22" s="26"/>
    </row>
    <row r="23" spans="1:19" s="2" customFormat="1" ht="144" customHeight="1">
      <c r="A23" s="31" t="s">
        <v>108</v>
      </c>
      <c r="B23" s="43" t="s">
        <v>113</v>
      </c>
      <c r="C23" s="17" t="s">
        <v>8</v>
      </c>
      <c r="D23" s="17" t="s">
        <v>103</v>
      </c>
      <c r="E23" s="17" t="s">
        <v>67</v>
      </c>
      <c r="F23" s="15" t="s">
        <v>13</v>
      </c>
      <c r="G23" s="17" t="s">
        <v>140</v>
      </c>
      <c r="H23" s="17" t="s">
        <v>9</v>
      </c>
      <c r="I23" s="17" t="s">
        <v>98</v>
      </c>
      <c r="J23" s="23" t="s">
        <v>30</v>
      </c>
      <c r="K23" s="42" t="s">
        <v>34</v>
      </c>
      <c r="L23" s="23" t="s">
        <v>32</v>
      </c>
      <c r="M23" s="51">
        <v>2</v>
      </c>
      <c r="N23" s="52">
        <v>0</v>
      </c>
      <c r="O23" s="58">
        <v>7.2</v>
      </c>
      <c r="P23" s="54">
        <v>0</v>
      </c>
      <c r="Q23" s="69">
        <v>0</v>
      </c>
      <c r="R23" s="56">
        <v>1.6</v>
      </c>
      <c r="S23" s="26">
        <v>2</v>
      </c>
    </row>
    <row r="24" spans="1:19" s="2" customFormat="1" ht="102" customHeight="1" hidden="1">
      <c r="A24" s="16"/>
      <c r="B24" s="14"/>
      <c r="C24" s="17" t="s">
        <v>8</v>
      </c>
      <c r="D24" s="17" t="s">
        <v>83</v>
      </c>
      <c r="E24" s="17" t="s">
        <v>57</v>
      </c>
      <c r="F24" s="15" t="s">
        <v>13</v>
      </c>
      <c r="G24" s="17" t="s">
        <v>140</v>
      </c>
      <c r="H24" s="17" t="s">
        <v>9</v>
      </c>
      <c r="I24" s="17" t="s">
        <v>98</v>
      </c>
      <c r="J24" s="23" t="s">
        <v>30</v>
      </c>
      <c r="K24" s="42" t="s">
        <v>34</v>
      </c>
      <c r="L24" s="23" t="s">
        <v>32</v>
      </c>
      <c r="M24" s="52">
        <v>0</v>
      </c>
      <c r="N24" s="52"/>
      <c r="O24" s="57">
        <v>0</v>
      </c>
      <c r="P24" s="54">
        <v>0</v>
      </c>
      <c r="Q24" s="69">
        <v>0</v>
      </c>
      <c r="R24" s="56">
        <v>0</v>
      </c>
      <c r="S24" s="26">
        <v>0</v>
      </c>
    </row>
    <row r="25" spans="1:19" s="2" customFormat="1" ht="0.75" customHeight="1">
      <c r="A25" s="16"/>
      <c r="B25" s="14"/>
      <c r="C25" s="17" t="s">
        <v>8</v>
      </c>
      <c r="D25" s="17" t="s">
        <v>84</v>
      </c>
      <c r="E25" s="17" t="s">
        <v>72</v>
      </c>
      <c r="F25" s="15"/>
      <c r="G25" s="17" t="s">
        <v>140</v>
      </c>
      <c r="H25" s="17" t="s">
        <v>9</v>
      </c>
      <c r="I25" s="17" t="s">
        <v>98</v>
      </c>
      <c r="J25" s="23"/>
      <c r="K25" s="23"/>
      <c r="L25" s="23"/>
      <c r="M25" s="52"/>
      <c r="N25" s="52"/>
      <c r="O25" s="57">
        <v>0</v>
      </c>
      <c r="P25" s="54">
        <v>0</v>
      </c>
      <c r="Q25" s="69"/>
      <c r="R25" s="56"/>
      <c r="S25" s="26"/>
    </row>
    <row r="26" spans="1:19" s="2" customFormat="1" ht="135.75" customHeight="1">
      <c r="A26" s="16"/>
      <c r="B26" s="44" t="s">
        <v>114</v>
      </c>
      <c r="C26" s="17" t="s">
        <v>14</v>
      </c>
      <c r="D26" s="17" t="s">
        <v>122</v>
      </c>
      <c r="E26" s="17" t="s">
        <v>80</v>
      </c>
      <c r="F26" s="15" t="s">
        <v>43</v>
      </c>
      <c r="G26" s="17" t="s">
        <v>140</v>
      </c>
      <c r="H26" s="17" t="s">
        <v>9</v>
      </c>
      <c r="I26" s="17" t="s">
        <v>98</v>
      </c>
      <c r="J26" s="23"/>
      <c r="K26" s="23"/>
      <c r="L26" s="23"/>
      <c r="M26" s="51">
        <v>94.5</v>
      </c>
      <c r="N26" s="52">
        <v>0</v>
      </c>
      <c r="O26" s="58">
        <v>10</v>
      </c>
      <c r="P26" s="54">
        <v>0</v>
      </c>
      <c r="Q26" s="69">
        <v>0</v>
      </c>
      <c r="R26" s="56">
        <v>11</v>
      </c>
      <c r="S26" s="26">
        <v>10</v>
      </c>
    </row>
    <row r="27" spans="1:19" s="2" customFormat="1" ht="135.75" customHeight="1">
      <c r="A27" s="31" t="s">
        <v>108</v>
      </c>
      <c r="B27" s="44" t="s">
        <v>144</v>
      </c>
      <c r="C27" s="17" t="s">
        <v>14</v>
      </c>
      <c r="D27" s="17" t="s">
        <v>145</v>
      </c>
      <c r="E27" s="17" t="s">
        <v>57</v>
      </c>
      <c r="F27" s="15"/>
      <c r="G27" s="17" t="s">
        <v>140</v>
      </c>
      <c r="H27" s="17"/>
      <c r="I27" s="17" t="s">
        <v>98</v>
      </c>
      <c r="J27" s="23"/>
      <c r="K27" s="23"/>
      <c r="L27" s="23"/>
      <c r="M27" s="51"/>
      <c r="N27" s="52"/>
      <c r="O27" s="58">
        <v>23</v>
      </c>
      <c r="P27" s="54"/>
      <c r="Q27" s="69"/>
      <c r="R27" s="56"/>
      <c r="S27" s="26"/>
    </row>
    <row r="28" spans="1:19" s="2" customFormat="1" ht="135.75" customHeight="1">
      <c r="A28" s="31" t="s">
        <v>108</v>
      </c>
      <c r="B28" s="44" t="s">
        <v>144</v>
      </c>
      <c r="C28" s="17" t="s">
        <v>6</v>
      </c>
      <c r="D28" s="17" t="s">
        <v>145</v>
      </c>
      <c r="E28" s="17" t="s">
        <v>57</v>
      </c>
      <c r="F28" s="15"/>
      <c r="G28" s="17" t="s">
        <v>140</v>
      </c>
      <c r="H28" s="17"/>
      <c r="I28" s="17" t="s">
        <v>98</v>
      </c>
      <c r="J28" s="23"/>
      <c r="K28" s="23"/>
      <c r="L28" s="23"/>
      <c r="M28" s="51"/>
      <c r="N28" s="52"/>
      <c r="O28" s="58">
        <v>92.6</v>
      </c>
      <c r="P28" s="54"/>
      <c r="Q28" s="69"/>
      <c r="R28" s="56"/>
      <c r="S28" s="26"/>
    </row>
    <row r="29" spans="1:19" s="2" customFormat="1" ht="138" customHeight="1">
      <c r="A29" s="31" t="s">
        <v>108</v>
      </c>
      <c r="B29" s="14" t="s">
        <v>15</v>
      </c>
      <c r="C29" s="17" t="s">
        <v>6</v>
      </c>
      <c r="D29" s="17" t="s">
        <v>104</v>
      </c>
      <c r="E29" s="17" t="s">
        <v>69</v>
      </c>
      <c r="F29" s="15" t="s">
        <v>16</v>
      </c>
      <c r="G29" s="17" t="s">
        <v>140</v>
      </c>
      <c r="H29" s="17" t="s">
        <v>9</v>
      </c>
      <c r="I29" s="17" t="s">
        <v>98</v>
      </c>
      <c r="J29" s="23" t="s">
        <v>30</v>
      </c>
      <c r="K29" s="42" t="s">
        <v>35</v>
      </c>
      <c r="L29" s="23" t="s">
        <v>32</v>
      </c>
      <c r="M29" s="51">
        <v>871.6</v>
      </c>
      <c r="N29" s="52">
        <v>793.9</v>
      </c>
      <c r="O29" s="58">
        <v>864.2</v>
      </c>
      <c r="P29" s="54">
        <v>558.2</v>
      </c>
      <c r="Q29" s="69">
        <v>273</v>
      </c>
      <c r="R29" s="56">
        <v>547.2</v>
      </c>
      <c r="S29" s="26">
        <v>515.2</v>
      </c>
    </row>
    <row r="30" spans="1:19" s="2" customFormat="1" ht="0.75" customHeight="1" hidden="1">
      <c r="A30" s="31" t="s">
        <v>108</v>
      </c>
      <c r="B30" s="14" t="s">
        <v>97</v>
      </c>
      <c r="C30" s="17" t="s">
        <v>6</v>
      </c>
      <c r="D30" s="17" t="s">
        <v>76</v>
      </c>
      <c r="E30" s="17" t="s">
        <v>57</v>
      </c>
      <c r="F30" s="15"/>
      <c r="G30" s="17" t="s">
        <v>140</v>
      </c>
      <c r="H30" s="17" t="s">
        <v>9</v>
      </c>
      <c r="I30" s="17" t="s">
        <v>98</v>
      </c>
      <c r="J30" s="23"/>
      <c r="K30" s="23"/>
      <c r="L30" s="23"/>
      <c r="M30" s="52">
        <v>0</v>
      </c>
      <c r="N30" s="52">
        <v>0</v>
      </c>
      <c r="O30" s="57">
        <v>0</v>
      </c>
      <c r="P30" s="54">
        <v>0</v>
      </c>
      <c r="Q30" s="69">
        <v>0</v>
      </c>
      <c r="R30" s="56">
        <v>0</v>
      </c>
      <c r="S30" s="26">
        <v>0</v>
      </c>
    </row>
    <row r="31" spans="1:19" s="2" customFormat="1" ht="137.25" customHeight="1" hidden="1">
      <c r="A31" s="31" t="s">
        <v>108</v>
      </c>
      <c r="B31" s="14" t="s">
        <v>62</v>
      </c>
      <c r="C31" s="17" t="s">
        <v>61</v>
      </c>
      <c r="D31" s="17" t="s">
        <v>77</v>
      </c>
      <c r="E31" s="17" t="s">
        <v>78</v>
      </c>
      <c r="F31" s="15"/>
      <c r="G31" s="17" t="s">
        <v>140</v>
      </c>
      <c r="H31" s="17" t="s">
        <v>9</v>
      </c>
      <c r="I31" s="17" t="s">
        <v>98</v>
      </c>
      <c r="J31" s="23"/>
      <c r="K31" s="23"/>
      <c r="L31" s="23"/>
      <c r="M31" s="52">
        <v>0</v>
      </c>
      <c r="N31" s="52">
        <v>0</v>
      </c>
      <c r="O31" s="57">
        <v>0</v>
      </c>
      <c r="P31" s="54">
        <v>0</v>
      </c>
      <c r="Q31" s="69">
        <v>0</v>
      </c>
      <c r="R31" s="56">
        <v>0</v>
      </c>
      <c r="S31" s="26">
        <v>0</v>
      </c>
    </row>
    <row r="32" spans="1:19" s="2" customFormat="1" ht="0.75" customHeight="1" hidden="1">
      <c r="A32" s="31" t="s">
        <v>108</v>
      </c>
      <c r="B32" s="14" t="s">
        <v>79</v>
      </c>
      <c r="C32" s="17" t="s">
        <v>59</v>
      </c>
      <c r="D32" s="17" t="s">
        <v>105</v>
      </c>
      <c r="E32" s="17" t="s">
        <v>72</v>
      </c>
      <c r="F32" s="15"/>
      <c r="G32" s="17" t="s">
        <v>140</v>
      </c>
      <c r="H32" s="17" t="s">
        <v>9</v>
      </c>
      <c r="I32" s="17" t="s">
        <v>98</v>
      </c>
      <c r="J32" s="23"/>
      <c r="K32" s="23"/>
      <c r="L32" s="23"/>
      <c r="M32" s="52">
        <v>0</v>
      </c>
      <c r="N32" s="52">
        <v>0</v>
      </c>
      <c r="O32" s="58">
        <v>0</v>
      </c>
      <c r="P32" s="54">
        <v>41.3</v>
      </c>
      <c r="Q32" s="69">
        <v>0</v>
      </c>
      <c r="R32" s="56">
        <v>0</v>
      </c>
      <c r="S32" s="26">
        <v>0</v>
      </c>
    </row>
    <row r="33" spans="1:19" s="2" customFormat="1" ht="116.25" customHeight="1" hidden="1">
      <c r="A33" s="31" t="s">
        <v>108</v>
      </c>
      <c r="B33" s="14" t="s">
        <v>17</v>
      </c>
      <c r="C33" s="17" t="s">
        <v>42</v>
      </c>
      <c r="D33" s="17" t="s">
        <v>70</v>
      </c>
      <c r="E33" s="17" t="s">
        <v>68</v>
      </c>
      <c r="F33" s="15" t="s">
        <v>18</v>
      </c>
      <c r="G33" s="17" t="s">
        <v>140</v>
      </c>
      <c r="H33" s="17" t="s">
        <v>9</v>
      </c>
      <c r="I33" s="17" t="s">
        <v>98</v>
      </c>
      <c r="J33" s="23" t="s">
        <v>30</v>
      </c>
      <c r="K33" s="42" t="s">
        <v>36</v>
      </c>
      <c r="L33" s="23" t="s">
        <v>32</v>
      </c>
      <c r="M33" s="52">
        <v>0</v>
      </c>
      <c r="N33" s="52">
        <v>0</v>
      </c>
      <c r="O33" s="57">
        <v>0</v>
      </c>
      <c r="P33" s="54">
        <v>0</v>
      </c>
      <c r="Q33" s="69">
        <v>0</v>
      </c>
      <c r="R33" s="56">
        <v>0</v>
      </c>
      <c r="S33" s="26">
        <v>0</v>
      </c>
    </row>
    <row r="34" spans="1:19" s="2" customFormat="1" ht="116.25" customHeight="1" hidden="1">
      <c r="A34" s="31" t="s">
        <v>108</v>
      </c>
      <c r="B34" s="14" t="s">
        <v>89</v>
      </c>
      <c r="C34" s="17" t="s">
        <v>90</v>
      </c>
      <c r="D34" s="17" t="s">
        <v>91</v>
      </c>
      <c r="E34" s="17" t="s">
        <v>92</v>
      </c>
      <c r="F34" s="15"/>
      <c r="G34" s="17" t="s">
        <v>140</v>
      </c>
      <c r="H34" s="17" t="s">
        <v>9</v>
      </c>
      <c r="I34" s="17" t="s">
        <v>101</v>
      </c>
      <c r="J34" s="23" t="s">
        <v>93</v>
      </c>
      <c r="K34" s="42"/>
      <c r="L34" s="23"/>
      <c r="M34" s="52">
        <v>0</v>
      </c>
      <c r="N34" s="52">
        <v>0</v>
      </c>
      <c r="O34" s="57">
        <v>0</v>
      </c>
      <c r="P34" s="54">
        <v>0</v>
      </c>
      <c r="Q34" s="69">
        <v>0</v>
      </c>
      <c r="R34" s="56">
        <v>0</v>
      </c>
      <c r="S34" s="26">
        <v>0</v>
      </c>
    </row>
    <row r="35" spans="1:19" s="2" customFormat="1" ht="128.25" customHeight="1" hidden="1">
      <c r="A35" s="31" t="s">
        <v>108</v>
      </c>
      <c r="B35" s="14" t="s">
        <v>41</v>
      </c>
      <c r="C35" s="17" t="s">
        <v>12</v>
      </c>
      <c r="D35" s="17" t="s">
        <v>65</v>
      </c>
      <c r="E35" s="17" t="s">
        <v>57</v>
      </c>
      <c r="F35" s="15" t="s">
        <v>44</v>
      </c>
      <c r="G35" s="17" t="s">
        <v>140</v>
      </c>
      <c r="H35" s="17" t="s">
        <v>9</v>
      </c>
      <c r="I35" s="17" t="s">
        <v>98</v>
      </c>
      <c r="J35" s="23"/>
      <c r="K35" s="23"/>
      <c r="L35" s="23"/>
      <c r="M35" s="52">
        <v>0</v>
      </c>
      <c r="N35" s="52">
        <v>0</v>
      </c>
      <c r="O35" s="57">
        <v>0</v>
      </c>
      <c r="P35" s="54">
        <v>0</v>
      </c>
      <c r="Q35" s="69">
        <v>0</v>
      </c>
      <c r="R35" s="56">
        <v>0</v>
      </c>
      <c r="S35" s="26">
        <v>0</v>
      </c>
    </row>
    <row r="36" spans="1:19" s="2" customFormat="1" ht="0.75" customHeight="1">
      <c r="A36" s="31" t="s">
        <v>108</v>
      </c>
      <c r="B36" s="44" t="s">
        <v>71</v>
      </c>
      <c r="C36" s="17" t="s">
        <v>12</v>
      </c>
      <c r="D36" s="17" t="s">
        <v>106</v>
      </c>
      <c r="E36" s="17" t="s">
        <v>57</v>
      </c>
      <c r="F36" s="15" t="s">
        <v>45</v>
      </c>
      <c r="G36" s="17" t="s">
        <v>140</v>
      </c>
      <c r="H36" s="17" t="s">
        <v>9</v>
      </c>
      <c r="I36" s="17" t="s">
        <v>98</v>
      </c>
      <c r="J36" s="23" t="s">
        <v>30</v>
      </c>
      <c r="K36" s="42" t="s">
        <v>37</v>
      </c>
      <c r="L36" s="23" t="s">
        <v>32</v>
      </c>
      <c r="M36" s="52">
        <v>0</v>
      </c>
      <c r="N36" s="52">
        <v>0</v>
      </c>
      <c r="O36" s="57">
        <v>0</v>
      </c>
      <c r="P36" s="54">
        <v>0</v>
      </c>
      <c r="Q36" s="69">
        <v>0</v>
      </c>
      <c r="R36" s="56">
        <v>0</v>
      </c>
      <c r="S36" s="26">
        <v>0</v>
      </c>
    </row>
    <row r="37" spans="1:19" s="2" customFormat="1" ht="0.75" customHeight="1">
      <c r="A37" s="31"/>
      <c r="B37" s="70"/>
      <c r="C37" s="17"/>
      <c r="D37" s="17"/>
      <c r="E37" s="17"/>
      <c r="F37" s="15"/>
      <c r="G37" s="17" t="s">
        <v>140</v>
      </c>
      <c r="H37" s="17"/>
      <c r="I37" s="17"/>
      <c r="J37" s="23"/>
      <c r="K37" s="42"/>
      <c r="L37" s="23"/>
      <c r="M37" s="52"/>
      <c r="N37" s="52"/>
      <c r="O37" s="57"/>
      <c r="P37" s="54"/>
      <c r="Q37" s="69"/>
      <c r="R37" s="56"/>
      <c r="S37" s="26"/>
    </row>
    <row r="38" spans="1:241" s="2" customFormat="1" ht="80.25" customHeight="1">
      <c r="A38" s="31" t="s">
        <v>108</v>
      </c>
      <c r="B38" s="14" t="s">
        <v>79</v>
      </c>
      <c r="C38" s="14" t="s">
        <v>59</v>
      </c>
      <c r="D38" s="14" t="s">
        <v>131</v>
      </c>
      <c r="E38" s="14" t="s">
        <v>72</v>
      </c>
      <c r="F38" s="14"/>
      <c r="G38" s="17" t="s">
        <v>140</v>
      </c>
      <c r="H38" s="14"/>
      <c r="I38" s="14"/>
      <c r="J38" s="23" t="s">
        <v>30</v>
      </c>
      <c r="K38" s="42" t="s">
        <v>35</v>
      </c>
      <c r="L38" s="14"/>
      <c r="M38" s="44" t="s">
        <v>133</v>
      </c>
      <c r="N38" s="44" t="s">
        <v>133</v>
      </c>
      <c r="O38" s="43" t="s">
        <v>132</v>
      </c>
      <c r="P38" s="14" t="s">
        <v>79</v>
      </c>
      <c r="Q38" s="71" t="s">
        <v>146</v>
      </c>
      <c r="R38" s="14" t="s">
        <v>132</v>
      </c>
      <c r="S38" s="14" t="s">
        <v>132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 t="s">
        <v>79</v>
      </c>
      <c r="AU38" s="14" t="s">
        <v>79</v>
      </c>
      <c r="AV38" s="14" t="s">
        <v>79</v>
      </c>
      <c r="AW38" s="14" t="s">
        <v>79</v>
      </c>
      <c r="AX38" s="14" t="s">
        <v>79</v>
      </c>
      <c r="AY38" s="14" t="s">
        <v>79</v>
      </c>
      <c r="AZ38" s="14" t="s">
        <v>79</v>
      </c>
      <c r="BA38" s="14" t="s">
        <v>79</v>
      </c>
      <c r="BB38" s="14" t="s">
        <v>79</v>
      </c>
      <c r="BC38" s="14" t="s">
        <v>79</v>
      </c>
      <c r="BD38" s="14" t="s">
        <v>79</v>
      </c>
      <c r="BE38" s="14" t="s">
        <v>79</v>
      </c>
      <c r="BF38" s="14" t="s">
        <v>79</v>
      </c>
      <c r="BG38" s="14" t="s">
        <v>79</v>
      </c>
      <c r="BH38" s="14" t="s">
        <v>79</v>
      </c>
      <c r="BI38" s="14" t="s">
        <v>79</v>
      </c>
      <c r="BJ38" s="14" t="s">
        <v>79</v>
      </c>
      <c r="BK38" s="14" t="s">
        <v>79</v>
      </c>
      <c r="BL38" s="14" t="s">
        <v>79</v>
      </c>
      <c r="BM38" s="14" t="s">
        <v>79</v>
      </c>
      <c r="BN38" s="14" t="s">
        <v>79</v>
      </c>
      <c r="BO38" s="14" t="s">
        <v>79</v>
      </c>
      <c r="BP38" s="14" t="s">
        <v>79</v>
      </c>
      <c r="BQ38" s="14" t="s">
        <v>79</v>
      </c>
      <c r="BR38" s="14" t="s">
        <v>79</v>
      </c>
      <c r="BS38" s="14" t="s">
        <v>79</v>
      </c>
      <c r="BT38" s="14" t="s">
        <v>79</v>
      </c>
      <c r="BU38" s="14" t="s">
        <v>79</v>
      </c>
      <c r="BV38" s="14" t="s">
        <v>79</v>
      </c>
      <c r="BW38" s="14" t="s">
        <v>79</v>
      </c>
      <c r="BX38" s="14" t="s">
        <v>79</v>
      </c>
      <c r="BY38" s="14" t="s">
        <v>79</v>
      </c>
      <c r="BZ38" s="14" t="s">
        <v>79</v>
      </c>
      <c r="CA38" s="14" t="s">
        <v>79</v>
      </c>
      <c r="CB38" s="14" t="s">
        <v>79</v>
      </c>
      <c r="CC38" s="14" t="s">
        <v>79</v>
      </c>
      <c r="CD38" s="14" t="s">
        <v>79</v>
      </c>
      <c r="CE38" s="14" t="s">
        <v>79</v>
      </c>
      <c r="CF38" s="14" t="s">
        <v>79</v>
      </c>
      <c r="CG38" s="14" t="s">
        <v>79</v>
      </c>
      <c r="CH38" s="14" t="s">
        <v>79</v>
      </c>
      <c r="CI38" s="14" t="s">
        <v>79</v>
      </c>
      <c r="CJ38" s="14" t="s">
        <v>79</v>
      </c>
      <c r="CK38" s="14" t="s">
        <v>79</v>
      </c>
      <c r="CL38" s="14" t="s">
        <v>79</v>
      </c>
      <c r="CM38" s="14" t="s">
        <v>79</v>
      </c>
      <c r="CN38" s="14" t="s">
        <v>79</v>
      </c>
      <c r="CO38" s="14" t="s">
        <v>79</v>
      </c>
      <c r="CP38" s="14" t="s">
        <v>79</v>
      </c>
      <c r="CQ38" s="14" t="s">
        <v>79</v>
      </c>
      <c r="CR38" s="14" t="s">
        <v>79</v>
      </c>
      <c r="CS38" s="14" t="s">
        <v>79</v>
      </c>
      <c r="CT38" s="14" t="s">
        <v>79</v>
      </c>
      <c r="CU38" s="14" t="s">
        <v>79</v>
      </c>
      <c r="CV38" s="14" t="s">
        <v>79</v>
      </c>
      <c r="CW38" s="14" t="s">
        <v>79</v>
      </c>
      <c r="CX38" s="14" t="s">
        <v>79</v>
      </c>
      <c r="CY38" s="14" t="s">
        <v>79</v>
      </c>
      <c r="CZ38" s="14" t="s">
        <v>79</v>
      </c>
      <c r="DA38" s="14" t="s">
        <v>79</v>
      </c>
      <c r="DB38" s="14" t="s">
        <v>79</v>
      </c>
      <c r="DC38" s="14" t="s">
        <v>79</v>
      </c>
      <c r="DD38" s="14" t="s">
        <v>79</v>
      </c>
      <c r="DE38" s="14" t="s">
        <v>79</v>
      </c>
      <c r="DF38" s="14" t="s">
        <v>79</v>
      </c>
      <c r="DG38" s="14" t="s">
        <v>79</v>
      </c>
      <c r="DH38" s="14" t="s">
        <v>79</v>
      </c>
      <c r="DI38" s="14" t="s">
        <v>79</v>
      </c>
      <c r="DJ38" s="14" t="s">
        <v>79</v>
      </c>
      <c r="DK38" s="14" t="s">
        <v>79</v>
      </c>
      <c r="DL38" s="14" t="s">
        <v>79</v>
      </c>
      <c r="DM38" s="14" t="s">
        <v>79</v>
      </c>
      <c r="DN38" s="14" t="s">
        <v>79</v>
      </c>
      <c r="DO38" s="14" t="s">
        <v>79</v>
      </c>
      <c r="DP38" s="14" t="s">
        <v>79</v>
      </c>
      <c r="DQ38" s="14" t="s">
        <v>79</v>
      </c>
      <c r="DR38" s="14" t="s">
        <v>79</v>
      </c>
      <c r="DS38" s="14" t="s">
        <v>79</v>
      </c>
      <c r="DT38" s="14" t="s">
        <v>79</v>
      </c>
      <c r="DU38" s="14" t="s">
        <v>79</v>
      </c>
      <c r="DV38" s="14" t="s">
        <v>79</v>
      </c>
      <c r="DW38" s="14" t="s">
        <v>79</v>
      </c>
      <c r="DX38" s="14" t="s">
        <v>79</v>
      </c>
      <c r="DY38" s="14" t="s">
        <v>79</v>
      </c>
      <c r="DZ38" s="14" t="s">
        <v>79</v>
      </c>
      <c r="EA38" s="14" t="s">
        <v>79</v>
      </c>
      <c r="EB38" s="14" t="s">
        <v>79</v>
      </c>
      <c r="EC38" s="14" t="s">
        <v>79</v>
      </c>
      <c r="ED38" s="14" t="s">
        <v>79</v>
      </c>
      <c r="EE38" s="14" t="s">
        <v>79</v>
      </c>
      <c r="EF38" s="14" t="s">
        <v>79</v>
      </c>
      <c r="EG38" s="14" t="s">
        <v>79</v>
      </c>
      <c r="EH38" s="14" t="s">
        <v>79</v>
      </c>
      <c r="EI38" s="14" t="s">
        <v>79</v>
      </c>
      <c r="EJ38" s="14" t="s">
        <v>79</v>
      </c>
      <c r="EK38" s="14" t="s">
        <v>79</v>
      </c>
      <c r="EL38" s="14" t="s">
        <v>79</v>
      </c>
      <c r="EM38" s="14" t="s">
        <v>79</v>
      </c>
      <c r="EN38" s="14" t="s">
        <v>79</v>
      </c>
      <c r="EO38" s="14" t="s">
        <v>79</v>
      </c>
      <c r="EP38" s="14" t="s">
        <v>79</v>
      </c>
      <c r="EQ38" s="14" t="s">
        <v>79</v>
      </c>
      <c r="ER38" s="14" t="s">
        <v>79</v>
      </c>
      <c r="ES38" s="14" t="s">
        <v>79</v>
      </c>
      <c r="ET38" s="14" t="s">
        <v>79</v>
      </c>
      <c r="EU38" s="14" t="s">
        <v>79</v>
      </c>
      <c r="EV38" s="14" t="s">
        <v>79</v>
      </c>
      <c r="EW38" s="14" t="s">
        <v>79</v>
      </c>
      <c r="EX38" s="14" t="s">
        <v>79</v>
      </c>
      <c r="EY38" s="14" t="s">
        <v>79</v>
      </c>
      <c r="EZ38" s="14" t="s">
        <v>79</v>
      </c>
      <c r="FA38" s="14" t="s">
        <v>79</v>
      </c>
      <c r="FB38" s="14" t="s">
        <v>79</v>
      </c>
      <c r="FC38" s="14" t="s">
        <v>79</v>
      </c>
      <c r="FD38" s="14" t="s">
        <v>79</v>
      </c>
      <c r="FE38" s="14" t="s">
        <v>79</v>
      </c>
      <c r="FF38" s="14" t="s">
        <v>79</v>
      </c>
      <c r="FG38" s="14" t="s">
        <v>79</v>
      </c>
      <c r="FH38" s="14" t="s">
        <v>79</v>
      </c>
      <c r="FI38" s="14" t="s">
        <v>79</v>
      </c>
      <c r="FJ38" s="14" t="s">
        <v>79</v>
      </c>
      <c r="FK38" s="14" t="s">
        <v>79</v>
      </c>
      <c r="FL38" s="14" t="s">
        <v>79</v>
      </c>
      <c r="FM38" s="14" t="s">
        <v>79</v>
      </c>
      <c r="FN38" s="14" t="s">
        <v>79</v>
      </c>
      <c r="FO38" s="14" t="s">
        <v>79</v>
      </c>
      <c r="FP38" s="14" t="s">
        <v>79</v>
      </c>
      <c r="FQ38" s="14" t="s">
        <v>79</v>
      </c>
      <c r="FR38" s="14" t="s">
        <v>79</v>
      </c>
      <c r="FS38" s="14" t="s">
        <v>79</v>
      </c>
      <c r="FT38" s="14" t="s">
        <v>79</v>
      </c>
      <c r="FU38" s="14" t="s">
        <v>79</v>
      </c>
      <c r="FV38" s="14" t="s">
        <v>79</v>
      </c>
      <c r="FW38" s="14" t="s">
        <v>79</v>
      </c>
      <c r="FX38" s="14" t="s">
        <v>79</v>
      </c>
      <c r="FY38" s="14" t="s">
        <v>79</v>
      </c>
      <c r="FZ38" s="14" t="s">
        <v>79</v>
      </c>
      <c r="GA38" s="14" t="s">
        <v>79</v>
      </c>
      <c r="GB38" s="14" t="s">
        <v>79</v>
      </c>
      <c r="GC38" s="14" t="s">
        <v>79</v>
      </c>
      <c r="GD38" s="14" t="s">
        <v>79</v>
      </c>
      <c r="GE38" s="14" t="s">
        <v>79</v>
      </c>
      <c r="GF38" s="14" t="s">
        <v>79</v>
      </c>
      <c r="GG38" s="14" t="s">
        <v>79</v>
      </c>
      <c r="GH38" s="14" t="s">
        <v>79</v>
      </c>
      <c r="GI38" s="14" t="s">
        <v>79</v>
      </c>
      <c r="GJ38" s="14" t="s">
        <v>79</v>
      </c>
      <c r="GK38" s="14" t="s">
        <v>79</v>
      </c>
      <c r="GL38" s="14" t="s">
        <v>79</v>
      </c>
      <c r="GM38" s="14" t="s">
        <v>79</v>
      </c>
      <c r="GN38" s="14" t="s">
        <v>79</v>
      </c>
      <c r="GO38" s="14" t="s">
        <v>79</v>
      </c>
      <c r="GP38" s="14" t="s">
        <v>79</v>
      </c>
      <c r="GQ38" s="14" t="s">
        <v>79</v>
      </c>
      <c r="GR38" s="14" t="s">
        <v>79</v>
      </c>
      <c r="GS38" s="14" t="s">
        <v>79</v>
      </c>
      <c r="GT38" s="14" t="s">
        <v>79</v>
      </c>
      <c r="GU38" s="14" t="s">
        <v>79</v>
      </c>
      <c r="GV38" s="14" t="s">
        <v>79</v>
      </c>
      <c r="GW38" s="14" t="s">
        <v>79</v>
      </c>
      <c r="GX38" s="14" t="s">
        <v>79</v>
      </c>
      <c r="GY38" s="14" t="s">
        <v>79</v>
      </c>
      <c r="GZ38" s="14" t="s">
        <v>79</v>
      </c>
      <c r="HA38" s="14" t="s">
        <v>79</v>
      </c>
      <c r="HB38" s="14" t="s">
        <v>79</v>
      </c>
      <c r="HC38" s="14" t="s">
        <v>79</v>
      </c>
      <c r="HD38" s="14" t="s">
        <v>79</v>
      </c>
      <c r="HE38" s="14" t="s">
        <v>79</v>
      </c>
      <c r="HF38" s="14" t="s">
        <v>79</v>
      </c>
      <c r="HG38" s="14" t="s">
        <v>79</v>
      </c>
      <c r="HH38" s="14" t="s">
        <v>79</v>
      </c>
      <c r="HI38" s="14" t="s">
        <v>79</v>
      </c>
      <c r="HJ38" s="14" t="s">
        <v>79</v>
      </c>
      <c r="HK38" s="14" t="s">
        <v>79</v>
      </c>
      <c r="HL38" s="14" t="s">
        <v>79</v>
      </c>
      <c r="HM38" s="14" t="s">
        <v>79</v>
      </c>
      <c r="HN38" s="14" t="s">
        <v>79</v>
      </c>
      <c r="HO38" s="14" t="s">
        <v>79</v>
      </c>
      <c r="HP38" s="14" t="s">
        <v>79</v>
      </c>
      <c r="HQ38" s="14" t="s">
        <v>79</v>
      </c>
      <c r="HR38" s="14" t="s">
        <v>79</v>
      </c>
      <c r="HS38" s="14" t="s">
        <v>79</v>
      </c>
      <c r="HT38" s="14" t="s">
        <v>79</v>
      </c>
      <c r="HU38" s="14" t="s">
        <v>79</v>
      </c>
      <c r="HV38" s="14" t="s">
        <v>79</v>
      </c>
      <c r="HW38" s="14" t="s">
        <v>79</v>
      </c>
      <c r="HX38" s="14" t="s">
        <v>79</v>
      </c>
      <c r="HY38" s="14" t="s">
        <v>79</v>
      </c>
      <c r="HZ38" s="14" t="s">
        <v>79</v>
      </c>
      <c r="IA38" s="14" t="s">
        <v>79</v>
      </c>
      <c r="IB38" s="14" t="s">
        <v>79</v>
      </c>
      <c r="IC38" s="14" t="s">
        <v>79</v>
      </c>
      <c r="ID38" s="14" t="s">
        <v>79</v>
      </c>
      <c r="IE38" s="14" t="s">
        <v>79</v>
      </c>
      <c r="IF38" s="14" t="s">
        <v>79</v>
      </c>
      <c r="IG38" s="14" t="s">
        <v>79</v>
      </c>
    </row>
    <row r="39" spans="1:19" s="2" customFormat="1" ht="105" customHeight="1" thickBot="1">
      <c r="A39" s="31" t="s">
        <v>108</v>
      </c>
      <c r="B39" s="63" t="s">
        <v>127</v>
      </c>
      <c r="C39" s="17" t="s">
        <v>107</v>
      </c>
      <c r="D39" s="17" t="s">
        <v>126</v>
      </c>
      <c r="E39" s="17" t="s">
        <v>57</v>
      </c>
      <c r="F39" s="15" t="s">
        <v>46</v>
      </c>
      <c r="G39" s="17" t="s">
        <v>140</v>
      </c>
      <c r="H39" s="17" t="s">
        <v>9</v>
      </c>
      <c r="I39" s="17" t="s">
        <v>75</v>
      </c>
      <c r="J39" s="23" t="s">
        <v>30</v>
      </c>
      <c r="K39" s="42" t="s">
        <v>47</v>
      </c>
      <c r="L39" s="23" t="s">
        <v>32</v>
      </c>
      <c r="M39" s="52">
        <v>2</v>
      </c>
      <c r="N39" s="52">
        <v>0</v>
      </c>
      <c r="O39" s="57">
        <v>30</v>
      </c>
      <c r="P39" s="54">
        <v>0</v>
      </c>
      <c r="Q39" s="69">
        <v>0</v>
      </c>
      <c r="R39" s="56">
        <v>4</v>
      </c>
      <c r="S39" s="26">
        <v>4</v>
      </c>
    </row>
    <row r="40" spans="1:19" s="2" customFormat="1" ht="120" customHeight="1" hidden="1">
      <c r="A40" s="31" t="s">
        <v>108</v>
      </c>
      <c r="B40" s="20" t="s">
        <v>48</v>
      </c>
      <c r="C40" s="17"/>
      <c r="D40" s="17"/>
      <c r="E40" s="17"/>
      <c r="F40" s="15"/>
      <c r="G40" s="17" t="s">
        <v>140</v>
      </c>
      <c r="H40" s="17"/>
      <c r="I40" s="17"/>
      <c r="J40" s="23"/>
      <c r="K40" s="23"/>
      <c r="L40" s="23"/>
      <c r="M40" s="52">
        <v>0</v>
      </c>
      <c r="N40" s="52">
        <v>0</v>
      </c>
      <c r="O40" s="57">
        <v>0</v>
      </c>
      <c r="P40" s="54">
        <v>0</v>
      </c>
      <c r="Q40" s="69">
        <v>0</v>
      </c>
      <c r="R40" s="56">
        <v>0</v>
      </c>
      <c r="S40" s="26">
        <v>0</v>
      </c>
    </row>
    <row r="41" spans="1:19" s="2" customFormat="1" ht="81.75" customHeight="1" thickBot="1">
      <c r="A41" s="31" t="s">
        <v>108</v>
      </c>
      <c r="B41" s="64" t="s">
        <v>120</v>
      </c>
      <c r="C41" s="17" t="s">
        <v>143</v>
      </c>
      <c r="D41" s="17" t="s">
        <v>121</v>
      </c>
      <c r="E41" s="17"/>
      <c r="F41" s="15"/>
      <c r="G41" s="17" t="s">
        <v>140</v>
      </c>
      <c r="H41" s="17"/>
      <c r="I41" s="17"/>
      <c r="J41" s="23"/>
      <c r="K41" s="23"/>
      <c r="L41" s="23"/>
      <c r="M41" s="52">
        <v>0</v>
      </c>
      <c r="N41" s="52">
        <v>0</v>
      </c>
      <c r="O41" s="57">
        <v>0.5</v>
      </c>
      <c r="P41" s="54">
        <v>0</v>
      </c>
      <c r="Q41" s="69">
        <v>0</v>
      </c>
      <c r="R41" s="56">
        <v>0.5</v>
      </c>
      <c r="S41" s="26">
        <v>0.5</v>
      </c>
    </row>
    <row r="42" spans="1:19" s="2" customFormat="1" ht="47.25" customHeight="1" hidden="1">
      <c r="A42" s="16" t="s">
        <v>26</v>
      </c>
      <c r="B42" s="25"/>
      <c r="C42" s="17"/>
      <c r="D42" s="30"/>
      <c r="E42" s="30"/>
      <c r="F42" s="24"/>
      <c r="G42" s="17" t="s">
        <v>140</v>
      </c>
      <c r="H42" s="17"/>
      <c r="I42" s="17" t="s">
        <v>5</v>
      </c>
      <c r="J42" s="17"/>
      <c r="K42" s="17"/>
      <c r="L42" s="17"/>
      <c r="M42" s="52"/>
      <c r="N42" s="52"/>
      <c r="O42" s="57"/>
      <c r="P42" s="54"/>
      <c r="Q42" s="69">
        <f>O42*105.9/100</f>
        <v>0</v>
      </c>
      <c r="R42" s="56">
        <f>P42*105.9/100</f>
        <v>0</v>
      </c>
      <c r="S42" s="18">
        <f>R42*105.9/100</f>
        <v>0</v>
      </c>
    </row>
    <row r="43" spans="1:19" s="2" customFormat="1" ht="144.75" customHeight="1">
      <c r="A43" s="31" t="s">
        <v>108</v>
      </c>
      <c r="B43" s="21" t="s">
        <v>58</v>
      </c>
      <c r="C43" s="22" t="s">
        <v>12</v>
      </c>
      <c r="D43" s="22"/>
      <c r="E43" s="22"/>
      <c r="F43" s="12" t="s">
        <v>24</v>
      </c>
      <c r="G43" s="17" t="s">
        <v>140</v>
      </c>
      <c r="H43" s="22" t="s">
        <v>5</v>
      </c>
      <c r="I43" s="22" t="s">
        <v>5</v>
      </c>
      <c r="J43" s="22"/>
      <c r="K43" s="22"/>
      <c r="L43" s="22"/>
      <c r="M43" s="47">
        <v>0</v>
      </c>
      <c r="N43" s="47">
        <v>0</v>
      </c>
      <c r="O43" s="50">
        <v>15</v>
      </c>
      <c r="P43" s="48">
        <v>0</v>
      </c>
      <c r="Q43" s="67">
        <v>3</v>
      </c>
      <c r="R43" s="49">
        <v>2</v>
      </c>
      <c r="S43" s="13">
        <v>2</v>
      </c>
    </row>
    <row r="44" spans="1:19" s="2" customFormat="1" ht="80.25" customHeight="1">
      <c r="A44" s="31" t="s">
        <v>108</v>
      </c>
      <c r="B44" s="21" t="s">
        <v>19</v>
      </c>
      <c r="C44" s="22"/>
      <c r="D44" s="22"/>
      <c r="E44" s="22"/>
      <c r="F44" s="12" t="s">
        <v>20</v>
      </c>
      <c r="G44" s="17" t="s">
        <v>140</v>
      </c>
      <c r="H44" s="22"/>
      <c r="I44" s="22"/>
      <c r="J44" s="22"/>
      <c r="K44" s="22"/>
      <c r="L44" s="22"/>
      <c r="M44" s="59">
        <v>0</v>
      </c>
      <c r="N44" s="59">
        <v>0</v>
      </c>
      <c r="O44" s="48">
        <v>0</v>
      </c>
      <c r="P44" s="48">
        <v>20.4</v>
      </c>
      <c r="Q44" s="67">
        <v>0</v>
      </c>
      <c r="R44" s="49">
        <v>0</v>
      </c>
      <c r="S44" s="13">
        <v>0</v>
      </c>
    </row>
    <row r="45" spans="1:19" s="2" customFormat="1" ht="66.75" customHeight="1">
      <c r="A45" s="31" t="s">
        <v>108</v>
      </c>
      <c r="B45" s="45" t="s">
        <v>21</v>
      </c>
      <c r="C45" s="22" t="s">
        <v>28</v>
      </c>
      <c r="D45" s="22" t="s">
        <v>73</v>
      </c>
      <c r="E45" s="22" t="s">
        <v>74</v>
      </c>
      <c r="F45" s="12" t="s">
        <v>20</v>
      </c>
      <c r="G45" s="17" t="s">
        <v>140</v>
      </c>
      <c r="H45" s="17" t="s">
        <v>9</v>
      </c>
      <c r="I45" s="17" t="s">
        <v>98</v>
      </c>
      <c r="J45" s="23" t="s">
        <v>30</v>
      </c>
      <c r="K45" s="22"/>
      <c r="L45" s="22"/>
      <c r="M45" s="47">
        <v>61.9</v>
      </c>
      <c r="N45" s="47">
        <v>32.5</v>
      </c>
      <c r="O45" s="50">
        <v>68.3</v>
      </c>
      <c r="P45" s="48">
        <v>20.4</v>
      </c>
      <c r="Q45" s="67">
        <v>13.7</v>
      </c>
      <c r="R45" s="49">
        <v>68.9</v>
      </c>
      <c r="S45" s="13">
        <v>71.4</v>
      </c>
    </row>
    <row r="46" spans="1:19" s="2" customFormat="1" ht="61.5" customHeight="1" thickBot="1">
      <c r="A46" s="31" t="s">
        <v>108</v>
      </c>
      <c r="B46" s="46" t="s">
        <v>118</v>
      </c>
      <c r="C46" s="22" t="s">
        <v>116</v>
      </c>
      <c r="D46" s="22" t="s">
        <v>117</v>
      </c>
      <c r="E46" s="22" t="s">
        <v>119</v>
      </c>
      <c r="F46" s="12"/>
      <c r="G46" s="17" t="s">
        <v>140</v>
      </c>
      <c r="H46" s="17" t="s">
        <v>9</v>
      </c>
      <c r="I46" s="17"/>
      <c r="J46" s="23" t="s">
        <v>30</v>
      </c>
      <c r="K46" s="22"/>
      <c r="L46" s="22"/>
      <c r="M46" s="47"/>
      <c r="N46" s="47"/>
      <c r="O46" s="50">
        <v>61.2</v>
      </c>
      <c r="P46" s="48"/>
      <c r="Q46" s="67">
        <v>11.1</v>
      </c>
      <c r="R46" s="49">
        <v>53.2</v>
      </c>
      <c r="S46" s="13">
        <v>55.1</v>
      </c>
    </row>
    <row r="47" spans="1:19" s="3" customFormat="1" ht="51" customHeight="1">
      <c r="A47" s="16" t="s">
        <v>7</v>
      </c>
      <c r="B47" s="21" t="s">
        <v>22</v>
      </c>
      <c r="C47" s="21"/>
      <c r="D47" s="21"/>
      <c r="E47" s="21"/>
      <c r="F47" s="12" t="s">
        <v>23</v>
      </c>
      <c r="G47" s="17" t="s">
        <v>140</v>
      </c>
      <c r="H47" s="22" t="s">
        <v>5</v>
      </c>
      <c r="I47" s="22" t="s">
        <v>5</v>
      </c>
      <c r="J47" s="22"/>
      <c r="K47" s="22"/>
      <c r="L47" s="22"/>
      <c r="M47" s="47">
        <f>M13+M14+M15+M16+M17+M23+M26+M29+M39+M45</f>
        <v>4590.7</v>
      </c>
      <c r="N47" s="47">
        <f>N13+N14+N29+N45</f>
        <v>3311.5</v>
      </c>
      <c r="O47" s="50">
        <f>O13+O14+O15+O16+O17+O21+O22+O23+O26+O27+O28+O29+O38+O39+O41+O43+O45+O46</f>
        <v>4525.8</v>
      </c>
      <c r="P47" s="50" t="e">
        <f>P11</f>
        <v>#REF!</v>
      </c>
      <c r="Q47" s="67">
        <f>Q13+Q15+Q16+Q17+Q23+Q26+Q29+Q36+Q39+Q41+Q43+Q45+Q46+Q38</f>
        <v>1000.3000000000001</v>
      </c>
      <c r="R47" s="49">
        <f>R13+R15+R16+R17+R23+R26+R29+R36+R39+R41+R43+R45+R46</f>
        <v>3245.1</v>
      </c>
      <c r="S47" s="13">
        <f>S13+S15+S16+S17+S23+S24+S26+S29+S39+S41+S43+S45+S46</f>
        <v>3292.6000000000004</v>
      </c>
    </row>
    <row r="48" spans="2:18" s="2" customFormat="1" ht="12.75">
      <c r="B48"/>
      <c r="C48"/>
      <c r="D48"/>
      <c r="E48"/>
      <c r="F48"/>
      <c r="G48"/>
      <c r="H48"/>
      <c r="I48"/>
      <c r="J48"/>
      <c r="K48"/>
      <c r="L48"/>
      <c r="M48" s="60"/>
      <c r="N48" s="61"/>
      <c r="O48" s="61"/>
      <c r="P48" s="61"/>
      <c r="Q48" s="61"/>
      <c r="R48" s="4"/>
    </row>
    <row r="49" spans="13:17" ht="12.75">
      <c r="M49" s="60"/>
      <c r="N49" s="61"/>
      <c r="O49" s="61"/>
      <c r="P49" s="61"/>
      <c r="Q49" s="61"/>
    </row>
    <row r="50" spans="2:17" ht="15.75">
      <c r="B50" s="5" t="s">
        <v>128</v>
      </c>
      <c r="C50" s="5"/>
      <c r="D50" s="5"/>
      <c r="E50" s="5"/>
      <c r="F50" s="6"/>
      <c r="M50" s="60"/>
      <c r="N50" s="62" t="s">
        <v>7</v>
      </c>
      <c r="O50" s="61"/>
      <c r="P50" s="61"/>
      <c r="Q50" s="61"/>
    </row>
    <row r="53" spans="2:7" ht="15.75">
      <c r="B53" s="5" t="s">
        <v>115</v>
      </c>
      <c r="C53" s="5"/>
      <c r="D53" s="5"/>
      <c r="E53" s="5"/>
      <c r="F53" s="5"/>
      <c r="G53" s="6"/>
    </row>
  </sheetData>
  <sheetProtection/>
  <mergeCells count="14">
    <mergeCell ref="A7:A9"/>
    <mergeCell ref="B7:F9"/>
    <mergeCell ref="G7:L7"/>
    <mergeCell ref="M7:R7"/>
    <mergeCell ref="G8:I8"/>
    <mergeCell ref="J8:L8"/>
    <mergeCell ref="M8:M9"/>
    <mergeCell ref="N8:N9"/>
    <mergeCell ref="O8:O9"/>
    <mergeCell ref="P8:P9"/>
    <mergeCell ref="Q8:R8"/>
    <mergeCell ref="B4:R4"/>
    <mergeCell ref="B5:R5"/>
    <mergeCell ref="B6:R6"/>
  </mergeCells>
  <printOptions horizontalCentered="1"/>
  <pageMargins left="0.1968503937007874" right="0.1968503937007874" top="1.1811023622047245" bottom="0.1968503937007874" header="0" footer="0"/>
  <pageSetup firstPageNumber="1" useFirstPageNumber="1" fitToHeight="0" fitToWidth="1" horizontalDpi="600" verticalDpi="6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Наташа</cp:lastModifiedBy>
  <cp:lastPrinted>2018-04-18T09:30:35Z</cp:lastPrinted>
  <dcterms:created xsi:type="dcterms:W3CDTF">2007-07-27T06:36:16Z</dcterms:created>
  <dcterms:modified xsi:type="dcterms:W3CDTF">2018-04-18T09:37:03Z</dcterms:modified>
  <cp:category/>
  <cp:version/>
  <cp:contentType/>
  <cp:contentStatus/>
</cp:coreProperties>
</file>