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3" i="1"/>
  <c r="G141"/>
  <c r="G140" s="1"/>
  <c r="G142"/>
  <c r="G143"/>
  <c r="G86"/>
  <c r="G85" s="1"/>
  <c r="G87"/>
  <c r="G83"/>
  <c r="G82" s="1"/>
  <c r="G81" s="1"/>
  <c r="J146"/>
  <c r="G69"/>
  <c r="G67"/>
  <c r="G71"/>
  <c r="G91"/>
  <c r="G90" s="1"/>
  <c r="G89" s="1"/>
  <c r="G99"/>
  <c r="G28"/>
  <c r="G80" l="1"/>
  <c r="G79" s="1"/>
  <c r="G135"/>
  <c r="G17"/>
  <c r="G24"/>
  <c r="G115" l="1"/>
  <c r="G114" s="1"/>
  <c r="G113" s="1"/>
  <c r="G112" s="1"/>
  <c r="G111" s="1"/>
  <c r="G119" l="1"/>
  <c r="G118" s="1"/>
  <c r="G66"/>
  <c r="G62"/>
  <c r="G59"/>
  <c r="G55"/>
  <c r="G36"/>
  <c r="G33"/>
  <c r="G16"/>
  <c r="G15" s="1"/>
  <c r="G40"/>
  <c r="G39" s="1"/>
  <c r="G54" l="1"/>
  <c r="G117"/>
  <c r="G23"/>
  <c r="G21" s="1"/>
  <c r="G65"/>
  <c r="G146" l="1"/>
  <c r="J149" s="1"/>
  <c r="G13"/>
</calcChain>
</file>

<file path=xl/sharedStrings.xml><?xml version="1.0" encoding="utf-8"?>
<sst xmlns="http://schemas.openxmlformats.org/spreadsheetml/2006/main" count="315" uniqueCount="148">
  <si>
    <t xml:space="preserve">                                                                                                                                             </t>
  </si>
  <si>
    <t xml:space="preserve">                                          </t>
  </si>
  <si>
    <t>Бунбуйское муниципальное образование</t>
  </si>
  <si>
    <t>Раздел 1.Расходы бюджета (в руб)</t>
  </si>
  <si>
    <t>Наименование показателя</t>
  </si>
  <si>
    <t>Руб.,</t>
  </si>
  <si>
    <t>КВСР</t>
  </si>
  <si>
    <t>КФСР</t>
  </si>
  <si>
    <t>КЦСР</t>
  </si>
  <si>
    <t>КВР</t>
  </si>
  <si>
    <t>КОСГУ</t>
  </si>
  <si>
    <t>2016 год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</si>
  <si>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</si>
  <si>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</si>
  <si>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</si>
  <si>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</si>
  <si>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</si>
  <si>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</si>
  <si>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</si>
  <si>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1 148 900,00</t>
  </si>
  <si>
    <t>Иные закупки товаров, работ и услуг для обеспечения государственных (муниципальных) нужд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</si>
  <si>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</si>
  <si>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</si>
  <si>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</si>
  <si>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</si>
  <si>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5 000,00</t>
  </si>
  <si>
    <t>Уплата налогов, сборов и иных платежей</t>
  </si>
  <si>
    <t>Уплата прочих налогов, сборов</t>
  </si>
  <si>
    <t>Уплата иных платежей</t>
  </si>
  <si>
    <t>2 000,00</t>
  </si>
  <si>
    <t>Поступление нефинансовых активов</t>
  </si>
  <si>
    <t>20 000,00</t>
  </si>
  <si>
    <t>Увеличение стоимости основных средств</t>
  </si>
  <si>
    <t>Увеличение стоимости материальных запасов</t>
  </si>
  <si>
    <t>18 000,00</t>
  </si>
  <si>
    <t>Обеспечение деятельности финансовых, налоговых  и таможенных органов финансового (финансово-бюджетного) надзора</t>
  </si>
  <si>
    <t>00000 00000</t>
  </si>
  <si>
    <t>Обеспечение переданных полномочий в части финансового контроля</t>
  </si>
  <si>
    <t>Иные межбюджетные трансферты</t>
  </si>
  <si>
    <t>12 154,96</t>
  </si>
  <si>
    <t>Осуществление переданных полномочий по исполнению местного бюджета поселения</t>
  </si>
  <si>
    <t>Обеспечение проведения выборов и референдумов</t>
  </si>
  <si>
    <t>142 854,30</t>
  </si>
  <si>
    <t>Специальные расходы</t>
  </si>
  <si>
    <t>Прочие расходы</t>
  </si>
  <si>
    <t>31 695,30</t>
  </si>
  <si>
    <t>111 159,00</t>
  </si>
  <si>
    <t>Резервные фонды</t>
  </si>
  <si>
    <t>Создание и использование резервных фондов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</si>
  <si>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</si>
  <si>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</si>
  <si>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</si>
  <si>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Мобилизационная и вневойсковая подготовка</t>
  </si>
  <si>
    <t>Оплата коммунальных услуг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</si>
  <si>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</si>
  <si>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</si>
  <si>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1 000,00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</si>
  <si>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</si>
  <si>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Противопожарная безопасность</t>
  </si>
  <si>
    <t>Закупка товаров, работ и услуг для государственных (муниципальных) нужд</t>
  </si>
  <si>
    <t xml:space="preserve">Дорожное хозяйство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</si>
  <si>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</si>
  <si>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</si>
  <si>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Жилищно-коммунальное хозяйство</t>
  </si>
  <si>
    <t>Мероприятия в области коммунального хозяйства</t>
  </si>
  <si>
    <t>Увеличение материальных запасов</t>
  </si>
  <si>
    <t>Благоустройство</t>
  </si>
  <si>
    <t>Расходы на организацию уличного освещения муниципального образования</t>
  </si>
  <si>
    <t>Учреждения культуры и мероприятия в сфере культуры и кинематографии</t>
  </si>
  <si>
    <t xml:space="preserve">Обеспечение деятельности  учреждений  культуры по организации культурно-досуговой деятельности </t>
  </si>
  <si>
    <t xml:space="preserve">573 200,00                                                                                                                                                                      </t>
  </si>
  <si>
    <t>Расходы на выплаты персоналу казенных учреждений</t>
  </si>
  <si>
    <t>Приобретение услуг</t>
  </si>
  <si>
    <t>223 200,00</t>
  </si>
  <si>
    <t>1 700,00</t>
  </si>
  <si>
    <t>3 000,00</t>
  </si>
  <si>
    <t>Обеспечение деятельности учреждений культуры в сфере библиотечного обслуживания</t>
  </si>
  <si>
    <t>120 000,00</t>
  </si>
  <si>
    <t>ИТОГО</t>
  </si>
  <si>
    <t>3 473 600,00</t>
  </si>
  <si>
    <t>Раздел 2. Бюджетные ассигнования по источникам финансирования дефицита бюджета</t>
  </si>
  <si>
    <t>№ п/п</t>
  </si>
  <si>
    <t>Коды источника финансирования по</t>
  </si>
  <si>
    <t>Бюджетной классификации</t>
  </si>
  <si>
    <t>Сумма на 2017 год</t>
  </si>
  <si>
    <t>Источники финансирования дефицита бюджетов</t>
  </si>
  <si>
    <t>Изменение остатков средств на счетах по учету средств бюджета</t>
  </si>
  <si>
    <t>000 0105000000 0000 000</t>
  </si>
  <si>
    <t>Увеличение прочих остатков денежных средств бюджетов поселений</t>
  </si>
  <si>
    <t>000 0105020110 0000 510</t>
  </si>
  <si>
    <t>- 3 473 600,00</t>
  </si>
  <si>
    <t>Уменьшение прочих остатков денежных средств бюджетов поселений</t>
  </si>
  <si>
    <t>000 0105020110 0000 610</t>
  </si>
  <si>
    <t>0102</t>
  </si>
  <si>
    <t>0503</t>
  </si>
  <si>
    <t>0310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</si>
  <si>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</si>
  <si>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0104</t>
  </si>
  <si>
    <t>0106</t>
  </si>
  <si>
    <t>0107</t>
  </si>
  <si>
    <t>0111</t>
  </si>
  <si>
    <t>0113</t>
  </si>
  <si>
    <t>0203</t>
  </si>
  <si>
    <t>0309</t>
  </si>
  <si>
    <t>0300</t>
  </si>
  <si>
    <t>0409</t>
  </si>
  <si>
    <t>0500</t>
  </si>
  <si>
    <t>0502</t>
  </si>
  <si>
    <t>0801</t>
  </si>
  <si>
    <t xml:space="preserve">                                                       </t>
  </si>
  <si>
    <t>Утверждаю: глава Бунбуйского М.О.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</si>
  <si>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</si>
  <si>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</si>
  <si>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 xml:space="preserve">0409 </t>
  </si>
  <si>
    <t>2018год</t>
  </si>
  <si>
    <t>МП"Энерго и теплосбережение в Бунбуйском муниципальном образовании на 2018-2020 годы"</t>
  </si>
  <si>
    <t>_________________Левшаков С.П.</t>
  </si>
  <si>
    <t>Сводная бюджетная роспись на 2018 год</t>
  </si>
  <si>
    <t>Образование</t>
  </si>
  <si>
    <t>0700</t>
  </si>
  <si>
    <t>Молодежная политика и оздоровление детей</t>
  </si>
  <si>
    <t>0000000000</t>
  </si>
  <si>
    <t>0707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</si>
  <si>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</si>
  <si>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</si>
  <si>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</si>
  <si>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Пособие ,компенсации, и иные социальные выплаты гражданам,кроме публичных нормативных обязательств</t>
  </si>
  <si>
    <t>Пенсия,пособия,выплачиваемые организациями сектора государственного управления</t>
  </si>
  <si>
    <t>770 22 88060</t>
  </si>
  <si>
    <t>ОБЩЕГОСУДАРСТВЕННЫЕ ВОПРОСЫ</t>
  </si>
  <si>
    <t>МП«Безопасность дорожного движения в границах Бунбуйского муниципального образования на период 2017-2021 года»</t>
  </si>
  <si>
    <t xml:space="preserve">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</si>
  <si>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</si>
  <si>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>МП «Противодействие экстремизму и терроризму в границах Бунбуйского МО  на 2017-2020 годы»</t>
  </si>
  <si>
    <t>Муниципальная программа «Обеспечение пожарной безопасности на территории Бунбуйского муниципального образования на 2017-2020 годы»</t>
  </si>
  <si>
    <t>МП" Капитальный ремонт и ремонт автомобильных дорог общего пользование местного значения  Бунбуйского МО на 2018-2020гг"</t>
  </si>
  <si>
    <t>МП" Профилактика наркомании,токсикомании а алкоголизма в Бунбуйском МО на 2018-2020годы"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</si>
  <si>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</si>
  <si>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</si>
  <si>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исп на 01.04.</t>
  </si>
  <si>
    <t>71101S2370</t>
  </si>
  <si>
    <t xml:space="preserve">Прочая закупка товаров, работ и услуг </t>
  </si>
  <si>
    <t>Энергия</t>
  </si>
  <si>
    <t>переделать в смете</t>
  </si>
  <si>
    <t>открыть</t>
  </si>
  <si>
    <t>Реализация направления расходов основного мероприятия и (или) муниципальной программы  Бунбуйского муниципального образования</t>
  </si>
  <si>
    <t>Закупка товаров, работ и услуг для обеспечения государственных (муниципальных) нужд</t>
  </si>
  <si>
    <t>от 26.04.2018г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</si>
</sst>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B05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3" fillId="5" borderId="0" xfId="0" applyFont="1" applyFill="1"/>
    <xf numFmtId="2" fontId="0" fillId="0" borderId="0" xfId="0" applyNumberFormat="1"/>
    <xf numFmtId="4" fontId="15" fillId="3" borderId="5" xfId="0" applyNumberFormat="1" applyFont="1" applyFill="1" applyBorder="1" applyAlignment="1">
      <alignment horizontal="center" vertical="top" wrapText="1"/>
    </xf>
    <xf numFmtId="4" fontId="10" fillId="3" borderId="5" xfId="0" applyNumberFormat="1" applyFont="1" applyFill="1" applyBorder="1" applyAlignment="1">
      <alignment horizontal="center" vertical="top" wrapText="1"/>
    </xf>
    <xf numFmtId="4" fontId="11" fillId="3" borderId="5" xfId="0" applyNumberFormat="1" applyFont="1" applyFill="1" applyBorder="1" applyAlignment="1">
      <alignment horizontal="center" vertical="top" wrapText="1"/>
    </xf>
    <xf numFmtId="4" fontId="11" fillId="3" borderId="12" xfId="0" applyNumberFormat="1" applyFont="1" applyFill="1" applyBorder="1" applyAlignment="1">
      <alignment horizontal="center" vertical="top" wrapText="1"/>
    </xf>
    <xf numFmtId="0" fontId="0" fillId="6" borderId="10" xfId="0" applyFill="1" applyBorder="1"/>
    <xf numFmtId="4" fontId="10" fillId="3" borderId="12" xfId="0" applyNumberFormat="1" applyFont="1" applyFill="1" applyBorder="1" applyAlignment="1">
      <alignment horizontal="center" vertical="top" wrapText="1"/>
    </xf>
    <xf numFmtId="0" fontId="0" fillId="0" borderId="16" xfId="0" applyBorder="1"/>
    <xf numFmtId="4" fontId="11" fillId="3" borderId="8" xfId="0" applyNumberFormat="1" applyFont="1" applyFill="1" applyBorder="1" applyAlignment="1">
      <alignment horizontal="center" vertical="top" wrapText="1"/>
    </xf>
    <xf numFmtId="0" fontId="0" fillId="0" borderId="4" xfId="0" applyBorder="1"/>
    <xf numFmtId="2" fontId="11" fillId="3" borderId="2" xfId="0" applyNumberFormat="1" applyFont="1" applyFill="1" applyBorder="1" applyAlignment="1">
      <alignment horizontal="justify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horizontal="center" vertical="top" wrapText="1"/>
    </xf>
    <xf numFmtId="0" fontId="11" fillId="3" borderId="5" xfId="0" applyNumberFormat="1" applyFont="1" applyFill="1" applyBorder="1" applyAlignment="1">
      <alignment horizontal="center" vertical="top" wrapText="1"/>
    </xf>
    <xf numFmtId="0" fontId="14" fillId="3" borderId="0" xfId="0" applyFont="1" applyFill="1"/>
    <xf numFmtId="4" fontId="14" fillId="3" borderId="0" xfId="0" applyNumberFormat="1" applyFont="1" applyFill="1"/>
    <xf numFmtId="4" fontId="10" fillId="3" borderId="3" xfId="0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2" fontId="18" fillId="3" borderId="2" xfId="0" applyNumberFormat="1" applyFont="1" applyFill="1" applyBorder="1" applyAlignment="1">
      <alignment horizontal="justify" vertical="top" wrapText="1"/>
    </xf>
    <xf numFmtId="2" fontId="18" fillId="3" borderId="2" xfId="0" applyNumberFormat="1" applyFont="1" applyFill="1" applyBorder="1" applyAlignment="1">
      <alignment vertical="top" wrapText="1"/>
    </xf>
    <xf numFmtId="2" fontId="15" fillId="3" borderId="12" xfId="0" applyNumberFormat="1" applyFont="1" applyFill="1" applyBorder="1" applyAlignment="1">
      <alignment horizontal="justify" vertical="top" wrapText="1"/>
    </xf>
    <xf numFmtId="0" fontId="11" fillId="3" borderId="13" xfId="0" applyNumberFormat="1" applyFont="1" applyFill="1" applyBorder="1" applyAlignment="1">
      <alignment horizontal="center" vertical="top" wrapText="1"/>
    </xf>
    <xf numFmtId="0" fontId="11" fillId="3" borderId="14" xfId="0" applyNumberFormat="1" applyFont="1" applyFill="1" applyBorder="1" applyAlignment="1">
      <alignment horizontal="center" vertical="top" wrapText="1"/>
    </xf>
    <xf numFmtId="0" fontId="11" fillId="3" borderId="15" xfId="0" applyNumberFormat="1" applyFont="1" applyFill="1" applyBorder="1" applyAlignment="1">
      <alignment horizontal="center" vertical="top" wrapText="1"/>
    </xf>
    <xf numFmtId="2" fontId="11" fillId="3" borderId="11" xfId="0" applyNumberFormat="1" applyFont="1" applyFill="1" applyBorder="1" applyAlignment="1">
      <alignment horizontal="justify" vertical="top" wrapText="1"/>
    </xf>
    <xf numFmtId="0" fontId="11" fillId="3" borderId="8" xfId="0" applyNumberFormat="1" applyFont="1" applyFill="1" applyBorder="1" applyAlignment="1">
      <alignment horizontal="center" vertical="top" wrapText="1"/>
    </xf>
    <xf numFmtId="2" fontId="18" fillId="3" borderId="12" xfId="0" applyNumberFormat="1" applyFont="1" applyFill="1" applyBorder="1" applyAlignment="1">
      <alignment vertical="top" wrapText="1"/>
    </xf>
    <xf numFmtId="0" fontId="10" fillId="3" borderId="3" xfId="0" applyNumberFormat="1" applyFont="1" applyFill="1" applyBorder="1" applyAlignment="1">
      <alignment horizontal="center" vertical="top" wrapText="1"/>
    </xf>
    <xf numFmtId="0" fontId="10" fillId="3" borderId="12" xfId="0" applyNumberFormat="1" applyFont="1" applyFill="1" applyBorder="1" applyAlignment="1">
      <alignment horizontal="center" vertical="top" wrapText="1"/>
    </xf>
    <xf numFmtId="2" fontId="10" fillId="3" borderId="2" xfId="0" applyNumberFormat="1" applyFont="1" applyFill="1" applyBorder="1" applyAlignment="1">
      <alignment horizontal="justify" vertical="top" wrapText="1"/>
    </xf>
    <xf numFmtId="2" fontId="19" fillId="3" borderId="2" xfId="0" applyNumberFormat="1" applyFont="1" applyFill="1" applyBorder="1" applyAlignment="1">
      <alignment vertical="top" wrapText="1"/>
    </xf>
    <xf numFmtId="0" fontId="19" fillId="3" borderId="5" xfId="0" applyNumberFormat="1" applyFont="1" applyFill="1" applyBorder="1" applyAlignment="1">
      <alignment horizontal="center" vertical="top" wrapText="1"/>
    </xf>
    <xf numFmtId="2" fontId="11" fillId="3" borderId="12" xfId="0" applyNumberFormat="1" applyFont="1" applyFill="1" applyBorder="1" applyAlignment="1">
      <alignment vertical="top" wrapText="1"/>
    </xf>
    <xf numFmtId="0" fontId="11" fillId="3" borderId="12" xfId="0" applyNumberFormat="1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center" vertical="top" wrapText="1"/>
    </xf>
    <xf numFmtId="3" fontId="10" fillId="3" borderId="5" xfId="0" applyNumberFormat="1" applyFont="1" applyFill="1" applyBorder="1" applyAlignment="1">
      <alignment horizontal="center" vertical="top" wrapText="1"/>
    </xf>
    <xf numFmtId="4" fontId="11" fillId="3" borderId="12" xfId="0" applyNumberFormat="1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justify"/>
    </xf>
    <xf numFmtId="4" fontId="0" fillId="3" borderId="0" xfId="0" applyNumberFormat="1" applyFill="1"/>
    <xf numFmtId="0" fontId="2" fillId="3" borderId="0" xfId="0" applyFont="1" applyFill="1" applyAlignment="1">
      <alignment horizontal="justify"/>
    </xf>
    <xf numFmtId="0" fontId="4" fillId="3" borderId="0" xfId="0" applyFont="1" applyFill="1" applyAlignment="1">
      <alignment horizontal="center"/>
    </xf>
    <xf numFmtId="0" fontId="2" fillId="3" borderId="0" xfId="0" applyFont="1" applyFill="1"/>
    <xf numFmtId="0" fontId="6" fillId="2" borderId="9" xfId="0" applyFont="1" applyFill="1" applyBorder="1" applyAlignment="1">
      <alignment horizontal="center" vertical="top" wrapText="1"/>
    </xf>
    <xf numFmtId="4" fontId="7" fillId="3" borderId="9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top" wrapText="1"/>
    </xf>
    <xf numFmtId="0" fontId="0" fillId="0" borderId="17" xfId="0" applyBorder="1"/>
    <xf numFmtId="2" fontId="10" fillId="3" borderId="2" xfId="0" applyNumberFormat="1" applyFont="1" applyFill="1" applyBorder="1" applyAlignment="1">
      <alignment vertical="top" wrapText="1"/>
    </xf>
    <xf numFmtId="2" fontId="10" fillId="3" borderId="11" xfId="0" applyNumberFormat="1" applyFont="1" applyFill="1" applyBorder="1" applyAlignment="1">
      <alignment vertical="top" wrapText="1"/>
    </xf>
    <xf numFmtId="49" fontId="10" fillId="3" borderId="17" xfId="0" applyNumberFormat="1" applyFont="1" applyFill="1" applyBorder="1" applyAlignment="1">
      <alignment horizontal="left" vertical="top" wrapText="1"/>
    </xf>
    <xf numFmtId="4" fontId="6" fillId="3" borderId="5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vertical="top" wrapText="1"/>
    </xf>
    <xf numFmtId="49" fontId="22" fillId="3" borderId="17" xfId="0" applyNumberFormat="1" applyFont="1" applyFill="1" applyBorder="1" applyAlignment="1">
      <alignment horizontal="left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9" fontId="10" fillId="3" borderId="5" xfId="1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top" wrapText="1"/>
    </xf>
    <xf numFmtId="0" fontId="1" fillId="7" borderId="0" xfId="0" applyFont="1" applyFill="1"/>
    <xf numFmtId="4" fontId="1" fillId="7" borderId="17" xfId="0" applyNumberFormat="1" applyFont="1" applyFill="1" applyBorder="1" applyAlignment="1">
      <alignment wrapText="1"/>
    </xf>
    <xf numFmtId="4" fontId="1" fillId="7" borderId="17" xfId="0" applyNumberFormat="1" applyFont="1" applyFill="1" applyBorder="1"/>
    <xf numFmtId="4" fontId="6" fillId="7" borderId="17" xfId="0" applyNumberFormat="1" applyFont="1" applyFill="1" applyBorder="1" applyAlignment="1">
      <alignment horizontal="center" vertical="top" wrapText="1"/>
    </xf>
    <xf numFmtId="0" fontId="1" fillId="7" borderId="17" xfId="0" applyFont="1" applyFill="1" applyBorder="1"/>
    <xf numFmtId="2" fontId="9" fillId="3" borderId="2" xfId="0" applyNumberFormat="1" applyFont="1" applyFill="1" applyBorder="1" applyAlignment="1">
      <alignment vertical="top" wrapText="1"/>
    </xf>
    <xf numFmtId="0" fontId="8" fillId="3" borderId="5" xfId="0" applyNumberFormat="1" applyFont="1" applyFill="1" applyBorder="1" applyAlignment="1">
      <alignment horizontal="center" vertical="top" wrapText="1"/>
    </xf>
    <xf numFmtId="4" fontId="8" fillId="3" borderId="5" xfId="0" applyNumberFormat="1" applyFont="1" applyFill="1" applyBorder="1" applyAlignment="1">
      <alignment horizontal="center" vertical="top" wrapText="1"/>
    </xf>
    <xf numFmtId="2" fontId="8" fillId="3" borderId="2" xfId="0" applyNumberFormat="1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4" fontId="1" fillId="7" borderId="0" xfId="0" applyNumberFormat="1" applyFont="1" applyFill="1"/>
    <xf numFmtId="0" fontId="14" fillId="6" borderId="0" xfId="0" applyFont="1" applyFill="1"/>
    <xf numFmtId="2" fontId="10" fillId="3" borderId="2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8" borderId="2" xfId="0" applyFont="1" applyFill="1" applyBorder="1" applyAlignment="1">
      <alignment vertical="top" wrapText="1"/>
    </xf>
    <xf numFmtId="0" fontId="18" fillId="8" borderId="2" xfId="0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2" fontId="18" fillId="3" borderId="2" xfId="0" applyNumberFormat="1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horizontal="center" vertical="top" wrapText="1"/>
    </xf>
    <xf numFmtId="0" fontId="10" fillId="3" borderId="2" xfId="0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vertical="top" wrapText="1"/>
    </xf>
    <xf numFmtId="2" fontId="18" fillId="3" borderId="2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5" fillId="3" borderId="11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justify" vertical="top" wrapText="1"/>
    </xf>
    <xf numFmtId="2" fontId="15" fillId="3" borderId="11" xfId="0" applyNumberFormat="1" applyFont="1" applyFill="1" applyBorder="1" applyAlignment="1">
      <alignment horizontal="justify" vertical="top" wrapText="1"/>
    </xf>
    <xf numFmtId="0" fontId="16" fillId="3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11" fillId="3" borderId="9" xfId="0" applyFont="1" applyFill="1" applyBorder="1" applyAlignment="1">
      <alignment horizontal="justify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wrapText="1"/>
    </xf>
    <xf numFmtId="0" fontId="10" fillId="3" borderId="2" xfId="0" applyNumberFormat="1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4" fontId="6" fillId="2" borderId="18" xfId="0" applyNumberFormat="1" applyFont="1" applyFill="1" applyBorder="1" applyAlignment="1">
      <alignment horizontal="center" vertical="top" wrapText="1"/>
    </xf>
    <xf numFmtId="4" fontId="6" fillId="2" borderId="19" xfId="0" applyNumberFormat="1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center" vertical="top" wrapText="1"/>
    </xf>
    <xf numFmtId="4" fontId="15" fillId="3" borderId="1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wrapText="1"/>
    </xf>
    <xf numFmtId="0" fontId="11" fillId="3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3" borderId="0" xfId="0" applyFont="1" applyFill="1" applyAlignment="1">
      <alignment horizontal="right"/>
    </xf>
    <xf numFmtId="49" fontId="21" fillId="3" borderId="17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topLeftCell="A118" zoomScaleNormal="100" workbookViewId="0">
      <selection activeCell="A125" sqref="A125:G146"/>
    </sheetView>
  </sheetViews>
  <sheetFormatPr defaultRowHeight="15"/>
  <cols>
    <col min="1" max="1" width="38.140625" customWidth="1"/>
    <col min="2" max="2" width="15.28515625" customWidth="1"/>
    <col min="3" max="3" width="14.28515625" customWidth="1"/>
    <col min="4" max="4" width="15.140625" customWidth="1"/>
    <col min="5" max="5" width="7.42578125" customWidth="1"/>
    <col min="6" max="6" width="7.5703125" customWidth="1"/>
    <col min="7" max="7" width="16.28515625" style="12" customWidth="1"/>
    <col min="8" max="8" width="15.85546875" hidden="1" customWidth="1"/>
    <col min="9" max="9" width="11.7109375" customWidth="1"/>
    <col min="10" max="10" width="11.28515625" customWidth="1"/>
    <col min="11" max="11" width="10.5703125" bestFit="1" customWidth="1"/>
  </cols>
  <sheetData>
    <row r="1" spans="1:16" ht="42" customHeight="1"/>
    <row r="2" spans="1:16">
      <c r="A2" s="1"/>
      <c r="F2" s="1" t="s">
        <v>110</v>
      </c>
      <c r="G2"/>
    </row>
    <row r="3" spans="1:16">
      <c r="A3" s="2"/>
      <c r="E3" s="15"/>
      <c r="F3" s="147" t="s">
        <v>116</v>
      </c>
      <c r="G3" s="15"/>
    </row>
    <row r="4" spans="1:16">
      <c r="A4" s="1" t="s">
        <v>0</v>
      </c>
      <c r="B4" s="1" t="s">
        <v>0</v>
      </c>
      <c r="C4" s="1"/>
      <c r="D4" s="1"/>
      <c r="E4" s="1" t="s">
        <v>147</v>
      </c>
      <c r="F4" s="1"/>
      <c r="G4" s="1"/>
      <c r="H4" s="1"/>
      <c r="I4" s="1"/>
    </row>
    <row r="5" spans="1:16">
      <c r="A5" s="1" t="s">
        <v>109</v>
      </c>
      <c r="F5" s="18"/>
      <c r="G5"/>
    </row>
    <row r="6" spans="1:16" ht="15.75">
      <c r="A6" s="4" t="s">
        <v>1</v>
      </c>
      <c r="F6" s="4" t="s">
        <v>1</v>
      </c>
      <c r="G6"/>
    </row>
    <row r="7" spans="1:16" ht="15.75" customHeight="1">
      <c r="A7" s="119" t="s">
        <v>2</v>
      </c>
      <c r="B7" s="119"/>
      <c r="C7" s="37"/>
      <c r="D7" s="37"/>
      <c r="E7" s="37"/>
      <c r="F7" s="37"/>
      <c r="G7" s="37"/>
    </row>
    <row r="8" spans="1:16" ht="15.75" customHeight="1">
      <c r="A8" s="119" t="s">
        <v>117</v>
      </c>
      <c r="B8" s="119"/>
      <c r="C8" s="37"/>
      <c r="D8" s="37"/>
      <c r="E8" s="37"/>
      <c r="F8" s="37"/>
      <c r="G8" s="38"/>
    </row>
    <row r="9" spans="1:16" ht="15.75" customHeight="1">
      <c r="A9" s="120" t="s">
        <v>3</v>
      </c>
      <c r="B9" s="120"/>
      <c r="C9" s="37"/>
      <c r="D9" s="37"/>
      <c r="E9" s="37"/>
      <c r="F9" s="37"/>
      <c r="G9" s="38"/>
    </row>
    <row r="10" spans="1:16" ht="15.75" customHeight="1" thickBot="1">
      <c r="A10" s="121"/>
      <c r="B10" s="121"/>
      <c r="C10" s="37"/>
      <c r="D10" s="37"/>
      <c r="E10" s="37"/>
      <c r="F10" s="37"/>
      <c r="G10" s="38"/>
    </row>
    <row r="11" spans="1:16" ht="35.25" customHeight="1" thickBot="1">
      <c r="A11" s="122" t="s">
        <v>4</v>
      </c>
      <c r="B11" s="124"/>
      <c r="C11" s="125"/>
      <c r="D11" s="125"/>
      <c r="E11" s="125"/>
      <c r="F11" s="126"/>
      <c r="G11" s="39" t="s">
        <v>5</v>
      </c>
      <c r="H11" s="9" t="s">
        <v>5</v>
      </c>
    </row>
    <row r="12" spans="1:16" ht="15.75" thickBot="1">
      <c r="A12" s="123"/>
      <c r="B12" s="40" t="s">
        <v>6</v>
      </c>
      <c r="C12" s="40" t="s">
        <v>7</v>
      </c>
      <c r="D12" s="40" t="s">
        <v>8</v>
      </c>
      <c r="E12" s="40" t="s">
        <v>9</v>
      </c>
      <c r="F12" s="40" t="s">
        <v>10</v>
      </c>
      <c r="G12" s="23" t="s">
        <v>114</v>
      </c>
      <c r="H12" s="69" t="s">
        <v>11</v>
      </c>
      <c r="I12" s="82"/>
      <c r="K12" s="21"/>
    </row>
    <row r="13" spans="1:16">
      <c r="A13" s="127" t="s">
        <v>129</v>
      </c>
      <c r="B13" s="129">
        <v>954</v>
      </c>
      <c r="C13" s="129">
        <v>100</v>
      </c>
      <c r="D13" s="129"/>
      <c r="E13" s="129"/>
      <c r="F13" s="129"/>
      <c r="G13" s="141">
        <f>G15+G21+G39+G48+G52</f>
        <v>2752595.64</v>
      </c>
      <c r="H13" s="131">
        <v>7</v>
      </c>
      <c r="I13" s="82"/>
    </row>
    <row r="14" spans="1:16" ht="30.75" thickBot="1">
      <c r="A14" s="128"/>
      <c r="B14" s="130"/>
      <c r="C14" s="130"/>
      <c r="D14" s="130"/>
      <c r="E14" s="130"/>
      <c r="F14" s="130"/>
      <c r="G14" s="142"/>
      <c r="H14" s="132"/>
      <c r="I14" s="94" t="s">
        <v>139</v>
      </c>
    </row>
    <row r="15" spans="1:16" s="14" customFormat="1" ht="57" customHeight="1" thickBot="1">
      <c r="A15" s="31" t="s">
        <v>12</v>
      </c>
      <c r="B15" s="32">
        <v>954</v>
      </c>
      <c r="C15" s="32" t="s">
        <v>93</v>
      </c>
      <c r="D15" s="32">
        <v>7700100000</v>
      </c>
      <c r="E15" s="32">
        <v>0</v>
      </c>
      <c r="F15" s="32">
        <v>0</v>
      </c>
      <c r="G15" s="22">
        <f>G16</f>
        <v>567000</v>
      </c>
      <c r="H15" s="70">
        <v>248700</v>
      </c>
      <c r="I15" s="95"/>
      <c r="J15" s="16"/>
      <c r="K15" s="15"/>
      <c r="L15" s="15"/>
      <c r="M15" s="15"/>
      <c r="N15" s="15"/>
      <c r="O15" s="15"/>
      <c r="P15" s="20"/>
    </row>
    <row r="16" spans="1:16" ht="40.5" customHeight="1" thickBot="1">
      <c r="A16" s="41" t="s">
        <v>13</v>
      </c>
      <c r="B16" s="35">
        <v>954</v>
      </c>
      <c r="C16" s="35" t="s">
        <v>93</v>
      </c>
      <c r="D16" s="35">
        <v>7700100000</v>
      </c>
      <c r="E16" s="35">
        <v>0</v>
      </c>
      <c r="F16" s="35">
        <v>0</v>
      </c>
      <c r="G16" s="23">
        <f>G17</f>
        <v>567000</v>
      </c>
      <c r="H16" s="71">
        <v>248700</v>
      </c>
      <c r="I16" s="95"/>
    </row>
    <row r="17" spans="1:16" ht="46.5" customHeight="1" thickBot="1">
      <c r="A17" s="31" t="s">
        <v>14</v>
      </c>
      <c r="B17" s="36">
        <v>954</v>
      </c>
      <c r="C17" s="36" t="s">
        <v>93</v>
      </c>
      <c r="D17" s="36">
        <v>7700180110</v>
      </c>
      <c r="E17" s="36">
        <v>120</v>
      </c>
      <c r="F17" s="36">
        <v>210</v>
      </c>
      <c r="G17" s="24">
        <f>G18+G20</f>
        <v>567000</v>
      </c>
      <c r="H17" s="72">
        <v>248700</v>
      </c>
      <c r="I17" s="95"/>
    </row>
    <row r="18" spans="1:16" ht="30" hidden="1" customHeight="1">
      <c r="A18" s="113" t="s">
        <v>15</v>
      </c>
      <c r="B18" s="111">
        <v>954</v>
      </c>
      <c r="C18" s="111" t="s">
        <v>93</v>
      </c>
      <c r="D18" s="111">
        <v>7700180110</v>
      </c>
      <c r="E18" s="111">
        <v>121</v>
      </c>
      <c r="F18" s="111">
        <v>211</v>
      </c>
      <c r="G18" s="137">
        <v>436000</v>
      </c>
      <c r="H18" s="133">
        <v>191000</v>
      </c>
      <c r="I18" s="95"/>
    </row>
    <row r="19" spans="1:16" ht="15.75" thickBot="1">
      <c r="A19" s="114"/>
      <c r="B19" s="112"/>
      <c r="C19" s="112"/>
      <c r="D19" s="112"/>
      <c r="E19" s="112"/>
      <c r="F19" s="112"/>
      <c r="G19" s="138"/>
      <c r="H19" s="134"/>
      <c r="I19" s="95">
        <v>109306.86</v>
      </c>
    </row>
    <row r="20" spans="1:16" ht="32.25" customHeight="1" thickBot="1">
      <c r="A20" s="42" t="s">
        <v>16</v>
      </c>
      <c r="B20" s="35">
        <v>954</v>
      </c>
      <c r="C20" s="35" t="s">
        <v>93</v>
      </c>
      <c r="D20" s="35">
        <v>7700180110</v>
      </c>
      <c r="E20" s="35">
        <v>129</v>
      </c>
      <c r="F20" s="35">
        <v>213</v>
      </c>
      <c r="G20" s="23">
        <v>131000</v>
      </c>
      <c r="H20" s="71">
        <v>57700</v>
      </c>
      <c r="I20" s="95">
        <v>33010.67</v>
      </c>
    </row>
    <row r="21" spans="1:16" s="14" customFormat="1" ht="91.5" customHeight="1" thickBot="1">
      <c r="A21" s="117" t="s">
        <v>17</v>
      </c>
      <c r="B21" s="115">
        <v>954</v>
      </c>
      <c r="C21" s="115" t="s">
        <v>97</v>
      </c>
      <c r="D21" s="115">
        <v>7700200000</v>
      </c>
      <c r="E21" s="115">
        <v>0</v>
      </c>
      <c r="F21" s="115">
        <v>0</v>
      </c>
      <c r="G21" s="139">
        <f>G23</f>
        <v>1625400.73</v>
      </c>
      <c r="H21" s="135">
        <v>1615650.45</v>
      </c>
      <c r="I21" s="95"/>
      <c r="J21" s="15"/>
      <c r="K21" s="15"/>
      <c r="L21" s="15"/>
      <c r="M21" s="15"/>
      <c r="N21" s="15"/>
      <c r="O21" s="15"/>
      <c r="P21" s="15"/>
    </row>
    <row r="22" spans="1:16" ht="15.75" hidden="1" customHeight="1" thickBot="1">
      <c r="A22" s="118"/>
      <c r="B22" s="116"/>
      <c r="C22" s="116"/>
      <c r="D22" s="116"/>
      <c r="E22" s="116"/>
      <c r="F22" s="116"/>
      <c r="G22" s="140"/>
      <c r="H22" s="136"/>
      <c r="I22" s="95"/>
      <c r="J22" s="15"/>
      <c r="K22" s="15"/>
      <c r="L22" s="15"/>
      <c r="M22" s="15"/>
      <c r="N22" s="15"/>
      <c r="O22" s="15"/>
      <c r="P22" s="15"/>
    </row>
    <row r="23" spans="1:16" ht="26.25" customHeight="1" thickBot="1">
      <c r="A23" s="43" t="s">
        <v>18</v>
      </c>
      <c r="B23" s="44">
        <v>954</v>
      </c>
      <c r="C23" s="45" t="s">
        <v>97</v>
      </c>
      <c r="D23" s="45">
        <v>7700200000</v>
      </c>
      <c r="E23" s="45">
        <v>0</v>
      </c>
      <c r="F23" s="46">
        <v>0</v>
      </c>
      <c r="G23" s="25">
        <f>G24+G28+G33+G36</f>
        <v>1625400.73</v>
      </c>
      <c r="H23" s="73" t="s">
        <v>19</v>
      </c>
      <c r="I23" s="95"/>
    </row>
    <row r="24" spans="1:16" ht="58.5" customHeight="1" thickBot="1">
      <c r="A24" s="47" t="s">
        <v>14</v>
      </c>
      <c r="B24" s="48">
        <v>954</v>
      </c>
      <c r="C24" s="48" t="s">
        <v>97</v>
      </c>
      <c r="D24" s="48">
        <v>7700280110</v>
      </c>
      <c r="E24" s="48">
        <v>120</v>
      </c>
      <c r="F24" s="48">
        <v>210</v>
      </c>
      <c r="G24" s="29">
        <f>G25+G27</f>
        <v>1392782.87</v>
      </c>
      <c r="H24" s="74" t="s">
        <v>19</v>
      </c>
      <c r="I24" s="95"/>
    </row>
    <row r="25" spans="1:16" s="30" customFormat="1" ht="17.25" customHeight="1" thickBot="1">
      <c r="A25" s="113" t="s">
        <v>15</v>
      </c>
      <c r="B25" s="111">
        <v>954</v>
      </c>
      <c r="C25" s="111" t="s">
        <v>97</v>
      </c>
      <c r="D25" s="111">
        <v>7700280110</v>
      </c>
      <c r="E25" s="111">
        <v>121</v>
      </c>
      <c r="F25" s="111">
        <v>211</v>
      </c>
      <c r="G25" s="137">
        <v>1047100</v>
      </c>
      <c r="H25" s="133">
        <v>882500</v>
      </c>
      <c r="I25" s="95">
        <v>453607.21</v>
      </c>
    </row>
    <row r="26" spans="1:16" ht="15.75" hidden="1" thickBot="1">
      <c r="A26" s="114"/>
      <c r="B26" s="112"/>
      <c r="C26" s="112"/>
      <c r="D26" s="112"/>
      <c r="E26" s="112"/>
      <c r="F26" s="112"/>
      <c r="G26" s="138"/>
      <c r="H26" s="134"/>
      <c r="I26" s="95"/>
    </row>
    <row r="27" spans="1:16" ht="50.25" customHeight="1" thickBot="1">
      <c r="A27" s="49" t="s">
        <v>16</v>
      </c>
      <c r="B27" s="50">
        <v>954</v>
      </c>
      <c r="C27" s="50" t="s">
        <v>97</v>
      </c>
      <c r="D27" s="50">
        <v>7700280110</v>
      </c>
      <c r="E27" s="50">
        <v>129</v>
      </c>
      <c r="F27" s="51">
        <v>213</v>
      </c>
      <c r="G27" s="27">
        <v>345682.87</v>
      </c>
      <c r="H27" s="71">
        <v>266400</v>
      </c>
      <c r="I27" s="95">
        <v>119056.65</v>
      </c>
    </row>
    <row r="28" spans="1:16" ht="53.25" customHeight="1" thickBot="1">
      <c r="A28" s="31" t="s">
        <v>20</v>
      </c>
      <c r="B28" s="36">
        <v>954</v>
      </c>
      <c r="C28" s="36" t="s">
        <v>97</v>
      </c>
      <c r="D28" s="36">
        <v>7700280190</v>
      </c>
      <c r="E28" s="36">
        <v>240</v>
      </c>
      <c r="F28" s="36">
        <v>220</v>
      </c>
      <c r="G28" s="24">
        <f>G29+G30+G31+G32</f>
        <v>161414.85999999999</v>
      </c>
      <c r="H28" s="73">
        <v>459750.45</v>
      </c>
      <c r="I28" s="95"/>
      <c r="J28" s="95">
        <v>109829.29</v>
      </c>
    </row>
    <row r="29" spans="1:16" ht="15.75" thickBot="1">
      <c r="A29" s="41" t="s">
        <v>21</v>
      </c>
      <c r="B29" s="35">
        <v>954</v>
      </c>
      <c r="C29" s="35" t="s">
        <v>97</v>
      </c>
      <c r="D29" s="35">
        <v>7700280190</v>
      </c>
      <c r="E29" s="35">
        <v>244</v>
      </c>
      <c r="F29" s="35">
        <v>221</v>
      </c>
      <c r="G29" s="23">
        <v>10000</v>
      </c>
      <c r="H29" s="71">
        <v>30000</v>
      </c>
      <c r="I29" s="95"/>
    </row>
    <row r="30" spans="1:16" ht="21" customHeight="1" thickBot="1">
      <c r="A30" s="42" t="s">
        <v>22</v>
      </c>
      <c r="B30" s="35">
        <v>954</v>
      </c>
      <c r="C30" s="35" t="s">
        <v>97</v>
      </c>
      <c r="D30" s="35">
        <v>7700280190</v>
      </c>
      <c r="E30" s="35">
        <v>244</v>
      </c>
      <c r="F30" s="35">
        <v>226</v>
      </c>
      <c r="G30" s="23">
        <v>45484.77</v>
      </c>
      <c r="H30" s="71">
        <v>30000</v>
      </c>
      <c r="I30" s="95">
        <v>19516.14</v>
      </c>
    </row>
    <row r="31" spans="1:16" ht="39" customHeight="1" thickBot="1">
      <c r="A31" s="52" t="s">
        <v>23</v>
      </c>
      <c r="B31" s="35">
        <v>954</v>
      </c>
      <c r="C31" s="35" t="s">
        <v>97</v>
      </c>
      <c r="D31" s="35">
        <v>7700280190</v>
      </c>
      <c r="E31" s="35">
        <v>244</v>
      </c>
      <c r="F31" s="35">
        <v>223</v>
      </c>
      <c r="G31" s="23">
        <v>100930.09</v>
      </c>
      <c r="H31" s="69">
        <v>394750.45</v>
      </c>
      <c r="I31" s="95">
        <v>72855.27</v>
      </c>
    </row>
    <row r="32" spans="1:16" ht="60" customHeight="1" thickBot="1">
      <c r="A32" s="34" t="s">
        <v>24</v>
      </c>
      <c r="B32" s="35">
        <v>954</v>
      </c>
      <c r="C32" s="35" t="s">
        <v>97</v>
      </c>
      <c r="D32" s="35">
        <v>7700280190</v>
      </c>
      <c r="E32" s="35">
        <v>244</v>
      </c>
      <c r="F32" s="35">
        <v>225</v>
      </c>
      <c r="G32" s="23">
        <v>5000</v>
      </c>
      <c r="H32" s="69" t="s">
        <v>25</v>
      </c>
      <c r="I32" s="95">
        <v>300</v>
      </c>
    </row>
    <row r="33" spans="1:16" ht="43.5" customHeight="1" thickBot="1">
      <c r="A33" s="33" t="s">
        <v>26</v>
      </c>
      <c r="B33" s="36">
        <v>954</v>
      </c>
      <c r="C33" s="36" t="s">
        <v>97</v>
      </c>
      <c r="D33" s="36">
        <v>7700280190</v>
      </c>
      <c r="E33" s="36">
        <v>0</v>
      </c>
      <c r="F33" s="36">
        <v>290</v>
      </c>
      <c r="G33" s="24">
        <f>G34+G35</f>
        <v>7000</v>
      </c>
      <c r="H33" s="72">
        <v>7000</v>
      </c>
      <c r="I33" s="95"/>
    </row>
    <row r="34" spans="1:16" ht="30.75" customHeight="1" thickBot="1">
      <c r="A34" s="34" t="s">
        <v>27</v>
      </c>
      <c r="B34" s="35">
        <v>954</v>
      </c>
      <c r="C34" s="35" t="s">
        <v>97</v>
      </c>
      <c r="D34" s="35">
        <v>7700280190</v>
      </c>
      <c r="E34" s="35">
        <v>852</v>
      </c>
      <c r="F34" s="35">
        <v>290</v>
      </c>
      <c r="G34" s="23">
        <v>6000</v>
      </c>
      <c r="H34" s="69" t="s">
        <v>25</v>
      </c>
      <c r="I34" s="95">
        <v>5950</v>
      </c>
    </row>
    <row r="35" spans="1:16" ht="33.75" customHeight="1" thickBot="1">
      <c r="A35" s="34" t="s">
        <v>28</v>
      </c>
      <c r="B35" s="35">
        <v>954</v>
      </c>
      <c r="C35" s="35" t="s">
        <v>97</v>
      </c>
      <c r="D35" s="35">
        <v>7700280190</v>
      </c>
      <c r="E35" s="35">
        <v>853</v>
      </c>
      <c r="F35" s="35">
        <v>290</v>
      </c>
      <c r="G35" s="23">
        <v>1000</v>
      </c>
      <c r="H35" s="69" t="s">
        <v>29</v>
      </c>
      <c r="I35" s="95">
        <v>6.88</v>
      </c>
    </row>
    <row r="36" spans="1:16" ht="31.5" customHeight="1" thickBot="1">
      <c r="A36" s="33" t="s">
        <v>30</v>
      </c>
      <c r="B36" s="36">
        <v>954</v>
      </c>
      <c r="C36" s="36" t="s">
        <v>97</v>
      </c>
      <c r="D36" s="36">
        <v>7700280190</v>
      </c>
      <c r="E36" s="36">
        <v>0</v>
      </c>
      <c r="F36" s="36">
        <v>300</v>
      </c>
      <c r="G36" s="24">
        <f>G37+G38</f>
        <v>64203</v>
      </c>
      <c r="H36" s="73" t="s">
        <v>31</v>
      </c>
      <c r="I36" s="95"/>
    </row>
    <row r="37" spans="1:16" ht="47.25" customHeight="1" thickBot="1">
      <c r="A37" s="34" t="s">
        <v>32</v>
      </c>
      <c r="B37" s="35">
        <v>954</v>
      </c>
      <c r="C37" s="35" t="s">
        <v>97</v>
      </c>
      <c r="D37" s="35">
        <v>7700280190</v>
      </c>
      <c r="E37" s="35">
        <v>244</v>
      </c>
      <c r="F37" s="35">
        <v>310</v>
      </c>
      <c r="G37" s="23">
        <v>26203</v>
      </c>
      <c r="H37" s="69" t="s">
        <v>29</v>
      </c>
      <c r="I37" s="95"/>
    </row>
    <row r="38" spans="1:16" ht="45" customHeight="1" thickBot="1">
      <c r="A38" s="34" t="s">
        <v>33</v>
      </c>
      <c r="B38" s="35">
        <v>954</v>
      </c>
      <c r="C38" s="35" t="s">
        <v>97</v>
      </c>
      <c r="D38" s="36">
        <v>7700280190</v>
      </c>
      <c r="E38" s="35">
        <v>244</v>
      </c>
      <c r="F38" s="35">
        <v>340</v>
      </c>
      <c r="G38" s="23">
        <v>38000</v>
      </c>
      <c r="H38" s="69" t="s">
        <v>34</v>
      </c>
      <c r="I38" s="95">
        <v>20678.36</v>
      </c>
    </row>
    <row r="39" spans="1:16" s="13" customFormat="1" ht="123" customHeight="1" thickBot="1">
      <c r="A39" s="33" t="s">
        <v>35</v>
      </c>
      <c r="B39" s="32">
        <v>954</v>
      </c>
      <c r="C39" s="32" t="s">
        <v>98</v>
      </c>
      <c r="D39" s="32" t="s">
        <v>36</v>
      </c>
      <c r="E39" s="32">
        <v>500</v>
      </c>
      <c r="F39" s="32">
        <v>0</v>
      </c>
      <c r="G39" s="22">
        <f>G40+G42</f>
        <v>557494.91</v>
      </c>
      <c r="H39" s="70">
        <v>148195.25</v>
      </c>
      <c r="I39" s="95"/>
      <c r="J39" s="15"/>
      <c r="K39" s="15"/>
      <c r="L39" s="15"/>
      <c r="M39" s="15"/>
      <c r="N39" s="15"/>
      <c r="O39" s="15"/>
      <c r="P39" s="15"/>
    </row>
    <row r="40" spans="1:16" ht="45.75" customHeight="1" thickBot="1">
      <c r="A40" s="33" t="s">
        <v>37</v>
      </c>
      <c r="B40" s="36">
        <v>954</v>
      </c>
      <c r="C40" s="36" t="s">
        <v>98</v>
      </c>
      <c r="D40" s="36">
        <v>7700007013</v>
      </c>
      <c r="E40" s="36">
        <v>500</v>
      </c>
      <c r="F40" s="36">
        <v>0</v>
      </c>
      <c r="G40" s="24">
        <f>G41</f>
        <v>24182.41</v>
      </c>
      <c r="H40" s="73">
        <v>12154.96</v>
      </c>
      <c r="I40" s="95"/>
    </row>
    <row r="41" spans="1:16" ht="56.25" customHeight="1" thickBot="1">
      <c r="A41" s="34" t="s">
        <v>38</v>
      </c>
      <c r="B41" s="35">
        <v>954</v>
      </c>
      <c r="C41" s="35" t="s">
        <v>98</v>
      </c>
      <c r="D41" s="35">
        <v>7700007013</v>
      </c>
      <c r="E41" s="35">
        <v>540</v>
      </c>
      <c r="F41" s="35">
        <v>251</v>
      </c>
      <c r="G41" s="23">
        <v>24182.41</v>
      </c>
      <c r="H41" s="69" t="s">
        <v>39</v>
      </c>
      <c r="I41" s="95">
        <v>6046</v>
      </c>
    </row>
    <row r="42" spans="1:16" ht="65.25" customHeight="1" thickBot="1">
      <c r="A42" s="33" t="s">
        <v>40</v>
      </c>
      <c r="B42" s="36">
        <v>954</v>
      </c>
      <c r="C42" s="36" t="s">
        <v>98</v>
      </c>
      <c r="D42" s="36">
        <v>7700280110</v>
      </c>
      <c r="E42" s="36">
        <v>500</v>
      </c>
      <c r="F42" s="36">
        <v>0</v>
      </c>
      <c r="G42" s="24">
        <v>533312.5</v>
      </c>
      <c r="H42" s="72">
        <v>136040.29</v>
      </c>
      <c r="I42" s="95"/>
    </row>
    <row r="43" spans="1:16" ht="34.5" customHeight="1" thickBot="1">
      <c r="A43" s="34" t="s">
        <v>38</v>
      </c>
      <c r="B43" s="35">
        <v>954</v>
      </c>
      <c r="C43" s="35" t="s">
        <v>98</v>
      </c>
      <c r="D43" s="35">
        <v>7700280110</v>
      </c>
      <c r="E43" s="35">
        <v>540</v>
      </c>
      <c r="F43" s="35">
        <v>251</v>
      </c>
      <c r="G43" s="23">
        <v>533312.5</v>
      </c>
      <c r="H43" s="69">
        <v>136040.29</v>
      </c>
      <c r="I43" s="95">
        <v>177770.84</v>
      </c>
    </row>
    <row r="44" spans="1:16" s="13" customFormat="1" ht="61.5" customHeight="1" thickBot="1">
      <c r="A44" s="33" t="s">
        <v>41</v>
      </c>
      <c r="B44" s="32">
        <v>954</v>
      </c>
      <c r="C44" s="32" t="s">
        <v>99</v>
      </c>
      <c r="D44" s="32">
        <v>9540080190</v>
      </c>
      <c r="E44" s="32">
        <v>800</v>
      </c>
      <c r="F44" s="32">
        <v>0</v>
      </c>
      <c r="G44" s="22">
        <v>0</v>
      </c>
      <c r="H44" s="75" t="s">
        <v>42</v>
      </c>
      <c r="I44" s="95"/>
      <c r="J44" s="15"/>
      <c r="K44" s="15"/>
      <c r="L44" s="15"/>
      <c r="M44" s="15"/>
      <c r="N44" s="15"/>
      <c r="O44" s="15"/>
      <c r="P44" s="15"/>
    </row>
    <row r="45" spans="1:16" ht="42.75" customHeight="1" thickBot="1">
      <c r="A45" s="33" t="s">
        <v>43</v>
      </c>
      <c r="B45" s="36">
        <v>954</v>
      </c>
      <c r="C45" s="36" t="s">
        <v>99</v>
      </c>
      <c r="D45" s="36">
        <v>9540080190</v>
      </c>
      <c r="E45" s="36">
        <v>800</v>
      </c>
      <c r="F45" s="36">
        <v>0</v>
      </c>
      <c r="G45" s="24">
        <v>0</v>
      </c>
      <c r="H45" s="73" t="s">
        <v>42</v>
      </c>
      <c r="I45" s="95"/>
    </row>
    <row r="46" spans="1:16" ht="26.25" customHeight="1" thickBot="1">
      <c r="A46" s="34" t="s">
        <v>44</v>
      </c>
      <c r="B46" s="35">
        <v>954</v>
      </c>
      <c r="C46" s="35" t="s">
        <v>99</v>
      </c>
      <c r="D46" s="35">
        <v>9540080190</v>
      </c>
      <c r="E46" s="35">
        <v>880</v>
      </c>
      <c r="F46" s="35">
        <v>290</v>
      </c>
      <c r="G46" s="23">
        <v>0</v>
      </c>
      <c r="H46" s="69" t="s">
        <v>45</v>
      </c>
      <c r="I46" s="95"/>
    </row>
    <row r="47" spans="1:16" ht="27" customHeight="1" thickBot="1">
      <c r="A47" s="34" t="s">
        <v>44</v>
      </c>
      <c r="B47" s="35">
        <v>954</v>
      </c>
      <c r="C47" s="35" t="s">
        <v>99</v>
      </c>
      <c r="D47" s="35">
        <v>9540080190</v>
      </c>
      <c r="E47" s="35">
        <v>880</v>
      </c>
      <c r="F47" s="35">
        <v>290</v>
      </c>
      <c r="G47" s="23">
        <v>0</v>
      </c>
      <c r="H47" s="76" t="s">
        <v>46</v>
      </c>
      <c r="I47" s="95"/>
      <c r="J47" s="15"/>
      <c r="K47" s="15"/>
      <c r="L47" s="15"/>
      <c r="M47" s="15"/>
      <c r="N47" s="15"/>
      <c r="O47" s="15"/>
      <c r="P47" s="15"/>
    </row>
    <row r="48" spans="1:16" s="13" customFormat="1" ht="20.25" customHeight="1" thickBot="1">
      <c r="A48" s="33" t="s">
        <v>47</v>
      </c>
      <c r="B48" s="32">
        <v>954</v>
      </c>
      <c r="C48" s="32" t="s">
        <v>100</v>
      </c>
      <c r="D48" s="32">
        <v>7700089120</v>
      </c>
      <c r="E48" s="32">
        <v>800</v>
      </c>
      <c r="F48" s="32">
        <v>0</v>
      </c>
      <c r="G48" s="22">
        <v>2000</v>
      </c>
      <c r="H48" s="75" t="s">
        <v>29</v>
      </c>
      <c r="I48" s="95"/>
      <c r="J48" s="15"/>
      <c r="K48" s="15"/>
      <c r="L48" s="15"/>
      <c r="M48" s="15"/>
      <c r="N48" s="15"/>
      <c r="O48" s="15"/>
      <c r="P48" s="15"/>
    </row>
    <row r="49" spans="1:16" ht="34.5" customHeight="1" thickBot="1">
      <c r="A49" s="34" t="s">
        <v>48</v>
      </c>
      <c r="B49" s="35">
        <v>954</v>
      </c>
      <c r="C49" s="35" t="s">
        <v>100</v>
      </c>
      <c r="D49" s="35">
        <v>7700089120</v>
      </c>
      <c r="E49" s="35">
        <v>800</v>
      </c>
      <c r="F49" s="35">
        <v>0</v>
      </c>
      <c r="G49" s="23">
        <v>2000</v>
      </c>
      <c r="H49" s="69" t="s">
        <v>29</v>
      </c>
      <c r="I49" s="95"/>
    </row>
    <row r="50" spans="1:16" ht="23.25" customHeight="1" thickBot="1">
      <c r="A50" s="34" t="s">
        <v>49</v>
      </c>
      <c r="B50" s="35">
        <v>954</v>
      </c>
      <c r="C50" s="35" t="s">
        <v>100</v>
      </c>
      <c r="D50" s="35">
        <v>7700089120</v>
      </c>
      <c r="E50" s="35">
        <v>870</v>
      </c>
      <c r="F50" s="35">
        <v>0</v>
      </c>
      <c r="G50" s="23">
        <v>0</v>
      </c>
      <c r="H50" s="69">
        <v>2000</v>
      </c>
      <c r="I50" s="95"/>
    </row>
    <row r="51" spans="1:16" ht="24.75" customHeight="1" thickBot="1">
      <c r="A51" s="34" t="s">
        <v>44</v>
      </c>
      <c r="B51" s="35">
        <v>954</v>
      </c>
      <c r="C51" s="35" t="s">
        <v>100</v>
      </c>
      <c r="D51" s="35">
        <v>7700089120</v>
      </c>
      <c r="E51" s="35">
        <v>870</v>
      </c>
      <c r="F51" s="35">
        <v>290</v>
      </c>
      <c r="G51" s="23">
        <v>0</v>
      </c>
      <c r="H51" s="69" t="s">
        <v>29</v>
      </c>
      <c r="I51" s="95"/>
    </row>
    <row r="52" spans="1:16" s="15" customFormat="1" ht="91.5" customHeight="1" thickBot="1">
      <c r="A52" s="33" t="s">
        <v>50</v>
      </c>
      <c r="B52" s="32">
        <v>954</v>
      </c>
      <c r="C52" s="32" t="s">
        <v>101</v>
      </c>
      <c r="D52" s="32" t="s">
        <v>51</v>
      </c>
      <c r="E52" s="32">
        <v>0</v>
      </c>
      <c r="F52" s="32">
        <v>0</v>
      </c>
      <c r="G52" s="22">
        <v>700</v>
      </c>
      <c r="H52" s="75">
        <v>700</v>
      </c>
      <c r="I52" s="95"/>
    </row>
    <row r="53" spans="1:16" ht="37.5" customHeight="1" thickBot="1">
      <c r="A53" s="34" t="s">
        <v>33</v>
      </c>
      <c r="B53" s="35">
        <v>954</v>
      </c>
      <c r="C53" s="35" t="s">
        <v>101</v>
      </c>
      <c r="D53" s="35" t="s">
        <v>51</v>
      </c>
      <c r="E53" s="35">
        <v>244</v>
      </c>
      <c r="F53" s="35">
        <v>340</v>
      </c>
      <c r="G53" s="23">
        <v>700</v>
      </c>
      <c r="H53" s="69">
        <v>700</v>
      </c>
      <c r="I53" s="95"/>
    </row>
    <row r="54" spans="1:16" s="13" customFormat="1" ht="65.25" customHeight="1" thickBot="1">
      <c r="A54" s="33" t="s">
        <v>52</v>
      </c>
      <c r="B54" s="32">
        <v>954</v>
      </c>
      <c r="C54" s="32" t="s">
        <v>102</v>
      </c>
      <c r="D54" s="32">
        <v>7030251180</v>
      </c>
      <c r="E54" s="32">
        <v>0</v>
      </c>
      <c r="F54" s="32">
        <v>0</v>
      </c>
      <c r="G54" s="22">
        <f>G55+G59+G62</f>
        <v>68300</v>
      </c>
      <c r="H54" s="70">
        <v>61900</v>
      </c>
      <c r="I54" s="95"/>
      <c r="J54" s="15"/>
      <c r="K54" s="15"/>
      <c r="L54" s="15"/>
      <c r="M54" s="15"/>
      <c r="N54" s="15"/>
      <c r="O54" s="15"/>
      <c r="P54" s="15"/>
    </row>
    <row r="55" spans="1:16" ht="58.5" customHeight="1" thickBot="1">
      <c r="A55" s="31" t="s">
        <v>14</v>
      </c>
      <c r="B55" s="36">
        <v>954</v>
      </c>
      <c r="C55" s="36" t="s">
        <v>102</v>
      </c>
      <c r="D55" s="36">
        <v>7030251180</v>
      </c>
      <c r="E55" s="36">
        <v>120</v>
      </c>
      <c r="F55" s="36">
        <v>210</v>
      </c>
      <c r="G55" s="24">
        <f>G56+G58</f>
        <v>51000</v>
      </c>
      <c r="H55" s="72">
        <v>51000</v>
      </c>
      <c r="I55" s="95"/>
    </row>
    <row r="56" spans="1:16">
      <c r="A56" s="143" t="s">
        <v>15</v>
      </c>
      <c r="B56" s="111">
        <v>954</v>
      </c>
      <c r="C56" s="111" t="s">
        <v>102</v>
      </c>
      <c r="D56" s="111">
        <v>7030251180</v>
      </c>
      <c r="E56" s="111">
        <v>121</v>
      </c>
      <c r="F56" s="111">
        <v>211</v>
      </c>
      <c r="G56" s="137">
        <v>39100</v>
      </c>
      <c r="H56" s="133">
        <v>39100</v>
      </c>
      <c r="I56" s="95"/>
    </row>
    <row r="57" spans="1:16" ht="15.75" thickBot="1">
      <c r="A57" s="144"/>
      <c r="B57" s="112"/>
      <c r="C57" s="112"/>
      <c r="D57" s="112"/>
      <c r="E57" s="112"/>
      <c r="F57" s="112"/>
      <c r="G57" s="138"/>
      <c r="H57" s="134"/>
      <c r="I57" s="95">
        <v>11466.24</v>
      </c>
    </row>
    <row r="58" spans="1:16" ht="54" customHeight="1" thickBot="1">
      <c r="A58" s="34" t="s">
        <v>16</v>
      </c>
      <c r="B58" s="35">
        <v>954</v>
      </c>
      <c r="C58" s="35" t="s">
        <v>102</v>
      </c>
      <c r="D58" s="35">
        <v>7030251180</v>
      </c>
      <c r="E58" s="35">
        <v>129</v>
      </c>
      <c r="F58" s="35">
        <v>213</v>
      </c>
      <c r="G58" s="23">
        <v>11900</v>
      </c>
      <c r="H58" s="71">
        <v>11900</v>
      </c>
      <c r="I58" s="95">
        <v>3462.8</v>
      </c>
    </row>
    <row r="59" spans="1:16" ht="66.75" customHeight="1" thickBot="1">
      <c r="A59" s="31" t="s">
        <v>20</v>
      </c>
      <c r="B59" s="36">
        <v>954</v>
      </c>
      <c r="C59" s="36" t="s">
        <v>102</v>
      </c>
      <c r="D59" s="36">
        <v>7030251180</v>
      </c>
      <c r="E59" s="36">
        <v>240</v>
      </c>
      <c r="F59" s="36">
        <v>220</v>
      </c>
      <c r="G59" s="24">
        <f>G60+G61</f>
        <v>6000</v>
      </c>
      <c r="H59" s="73">
        <v>3000</v>
      </c>
      <c r="I59" s="95"/>
    </row>
    <row r="60" spans="1:16" ht="24" customHeight="1" thickBot="1">
      <c r="A60" s="52" t="s">
        <v>21</v>
      </c>
      <c r="B60" s="35">
        <v>954</v>
      </c>
      <c r="C60" s="35" t="s">
        <v>102</v>
      </c>
      <c r="D60" s="35">
        <v>7030251180</v>
      </c>
      <c r="E60" s="35">
        <v>244</v>
      </c>
      <c r="F60" s="35">
        <v>221</v>
      </c>
      <c r="G60" s="23">
        <v>2000</v>
      </c>
      <c r="H60" s="69">
        <v>2000</v>
      </c>
      <c r="I60" s="95"/>
    </row>
    <row r="61" spans="1:16" ht="41.25" customHeight="1" thickBot="1">
      <c r="A61" s="52" t="s">
        <v>53</v>
      </c>
      <c r="B61" s="35">
        <v>954</v>
      </c>
      <c r="C61" s="35" t="s">
        <v>102</v>
      </c>
      <c r="D61" s="35">
        <v>7030251180</v>
      </c>
      <c r="E61" s="35">
        <v>244</v>
      </c>
      <c r="F61" s="35">
        <v>223</v>
      </c>
      <c r="G61" s="23">
        <v>4000</v>
      </c>
      <c r="H61" s="69">
        <v>1000</v>
      </c>
      <c r="I61" s="95"/>
    </row>
    <row r="62" spans="1:16" ht="49.5" customHeight="1" thickBot="1">
      <c r="A62" s="33" t="s">
        <v>30</v>
      </c>
      <c r="B62" s="36">
        <v>954</v>
      </c>
      <c r="C62" s="36" t="s">
        <v>102</v>
      </c>
      <c r="D62" s="36">
        <v>7030251180</v>
      </c>
      <c r="E62" s="36">
        <v>240</v>
      </c>
      <c r="F62" s="36">
        <v>300</v>
      </c>
      <c r="G62" s="24">
        <f>G63+G64</f>
        <v>11300</v>
      </c>
      <c r="H62" s="73">
        <v>7900</v>
      </c>
      <c r="I62" s="95"/>
    </row>
    <row r="63" spans="1:16" ht="42" customHeight="1" thickBot="1">
      <c r="A63" s="34" t="s">
        <v>32</v>
      </c>
      <c r="B63" s="35">
        <v>954</v>
      </c>
      <c r="C63" s="35" t="s">
        <v>102</v>
      </c>
      <c r="D63" s="35">
        <v>7030251180</v>
      </c>
      <c r="E63" s="35">
        <v>244</v>
      </c>
      <c r="F63" s="35">
        <v>310</v>
      </c>
      <c r="G63" s="23">
        <v>5900</v>
      </c>
      <c r="H63" s="69">
        <v>5000</v>
      </c>
      <c r="I63" s="95"/>
    </row>
    <row r="64" spans="1:16" ht="30.75" customHeight="1" thickBot="1">
      <c r="A64" s="34" t="s">
        <v>33</v>
      </c>
      <c r="B64" s="35">
        <v>954</v>
      </c>
      <c r="C64" s="35" t="s">
        <v>102</v>
      </c>
      <c r="D64" s="35">
        <v>7030251180</v>
      </c>
      <c r="E64" s="35">
        <v>244</v>
      </c>
      <c r="F64" s="35">
        <v>340</v>
      </c>
      <c r="G64" s="23">
        <v>5400</v>
      </c>
      <c r="H64" s="69">
        <v>2900</v>
      </c>
      <c r="I64" s="95"/>
    </row>
    <row r="65" spans="1:11" ht="64.5" customHeight="1" thickBot="1">
      <c r="A65" s="31" t="s">
        <v>54</v>
      </c>
      <c r="B65" s="32">
        <v>954</v>
      </c>
      <c r="C65" s="32" t="s">
        <v>104</v>
      </c>
      <c r="D65" s="32" t="s">
        <v>36</v>
      </c>
      <c r="E65" s="32">
        <v>0</v>
      </c>
      <c r="F65" s="32">
        <v>0</v>
      </c>
      <c r="G65" s="22">
        <f>G66+G71</f>
        <v>40203</v>
      </c>
      <c r="H65" s="77">
        <v>29600</v>
      </c>
      <c r="I65" s="95"/>
    </row>
    <row r="66" spans="1:11" ht="57.75" customHeight="1" thickBot="1">
      <c r="A66" s="33" t="s">
        <v>55</v>
      </c>
      <c r="B66" s="36">
        <v>954</v>
      </c>
      <c r="C66" s="36" t="s">
        <v>103</v>
      </c>
      <c r="D66" s="36" t="s">
        <v>36</v>
      </c>
      <c r="E66" s="36">
        <v>0</v>
      </c>
      <c r="F66" s="36">
        <v>0</v>
      </c>
      <c r="G66" s="24">
        <f>G67+G69</f>
        <v>7200</v>
      </c>
      <c r="H66" s="72">
        <v>19600</v>
      </c>
      <c r="I66" s="95"/>
    </row>
    <row r="67" spans="1:11" ht="64.5" customHeight="1" thickBot="1">
      <c r="A67" s="101" t="s">
        <v>133</v>
      </c>
      <c r="B67" s="99">
        <v>954</v>
      </c>
      <c r="C67" s="99" t="s">
        <v>103</v>
      </c>
      <c r="D67" s="99">
        <v>4400095404</v>
      </c>
      <c r="E67" s="99">
        <v>240</v>
      </c>
      <c r="F67" s="99">
        <v>0</v>
      </c>
      <c r="G67" s="100">
        <f>G68</f>
        <v>5050</v>
      </c>
      <c r="H67" s="73" t="s">
        <v>56</v>
      </c>
      <c r="I67" s="95"/>
      <c r="K67" s="17"/>
    </row>
    <row r="68" spans="1:11" ht="44.25" customHeight="1" thickBot="1">
      <c r="A68" s="62" t="s">
        <v>33</v>
      </c>
      <c r="B68" s="35">
        <v>954</v>
      </c>
      <c r="C68" s="35" t="s">
        <v>103</v>
      </c>
      <c r="D68" s="35">
        <v>4400095404</v>
      </c>
      <c r="E68" s="35">
        <v>244</v>
      </c>
      <c r="F68" s="35">
        <v>340</v>
      </c>
      <c r="G68" s="23">
        <v>5050</v>
      </c>
      <c r="H68" s="69" t="s">
        <v>56</v>
      </c>
      <c r="I68" s="95"/>
    </row>
    <row r="69" spans="1:11" ht="89.25" customHeight="1" thickBot="1">
      <c r="A69" s="33" t="s">
        <v>57</v>
      </c>
      <c r="B69" s="36">
        <v>954</v>
      </c>
      <c r="C69" s="36" t="s">
        <v>103</v>
      </c>
      <c r="D69" s="36">
        <v>7700787010</v>
      </c>
      <c r="E69" s="36">
        <v>244</v>
      </c>
      <c r="F69" s="36">
        <v>0</v>
      </c>
      <c r="G69" s="24">
        <f>G70</f>
        <v>2150</v>
      </c>
      <c r="H69" s="72">
        <v>18600</v>
      </c>
      <c r="I69" s="95"/>
    </row>
    <row r="70" spans="1:11" ht="39.75" customHeight="1" thickBot="1">
      <c r="A70" s="62" t="s">
        <v>33</v>
      </c>
      <c r="B70" s="35">
        <v>954</v>
      </c>
      <c r="C70" s="35" t="s">
        <v>103</v>
      </c>
      <c r="D70" s="35">
        <v>7700787010</v>
      </c>
      <c r="E70" s="35">
        <v>244</v>
      </c>
      <c r="F70" s="35">
        <v>340</v>
      </c>
      <c r="G70" s="23">
        <v>2150</v>
      </c>
      <c r="H70" s="71">
        <v>18600</v>
      </c>
      <c r="I70" s="95"/>
    </row>
    <row r="71" spans="1:11" ht="37.5" customHeight="1" thickBot="1">
      <c r="A71" s="33" t="s">
        <v>58</v>
      </c>
      <c r="B71" s="36">
        <v>954</v>
      </c>
      <c r="C71" s="36" t="s">
        <v>95</v>
      </c>
      <c r="D71" s="35" t="s">
        <v>36</v>
      </c>
      <c r="E71" s="36">
        <v>0</v>
      </c>
      <c r="F71" s="36">
        <v>0</v>
      </c>
      <c r="G71" s="24">
        <f>G72+G76</f>
        <v>33003</v>
      </c>
      <c r="H71" s="72">
        <v>10000</v>
      </c>
      <c r="I71" s="95"/>
    </row>
    <row r="72" spans="1:11" ht="99" customHeight="1" thickBot="1">
      <c r="A72" s="98" t="s">
        <v>134</v>
      </c>
      <c r="B72" s="99">
        <v>954</v>
      </c>
      <c r="C72" s="99" t="s">
        <v>95</v>
      </c>
      <c r="D72" s="89">
        <v>4400095403</v>
      </c>
      <c r="E72" s="99">
        <v>0</v>
      </c>
      <c r="F72" s="99">
        <v>0</v>
      </c>
      <c r="G72" s="100">
        <v>10000</v>
      </c>
      <c r="H72" s="72">
        <v>10000</v>
      </c>
      <c r="I72" s="95"/>
    </row>
    <row r="73" spans="1:11" ht="26.25" thickBot="1">
      <c r="A73" s="33" t="s">
        <v>59</v>
      </c>
      <c r="B73" s="36">
        <v>954</v>
      </c>
      <c r="C73" s="36" t="s">
        <v>95</v>
      </c>
      <c r="D73" s="35">
        <v>4400095403</v>
      </c>
      <c r="E73" s="36">
        <v>200</v>
      </c>
      <c r="F73" s="36">
        <v>0</v>
      </c>
      <c r="G73" s="24">
        <v>10000</v>
      </c>
      <c r="H73" s="72">
        <v>10000</v>
      </c>
      <c r="I73" s="95"/>
    </row>
    <row r="74" spans="1:11" ht="72" customHeight="1" thickBot="1">
      <c r="A74" s="33" t="s">
        <v>20</v>
      </c>
      <c r="B74" s="36">
        <v>954</v>
      </c>
      <c r="C74" s="36" t="s">
        <v>95</v>
      </c>
      <c r="D74" s="35">
        <v>4400095403</v>
      </c>
      <c r="E74" s="36">
        <v>240</v>
      </c>
      <c r="F74" s="36">
        <v>0</v>
      </c>
      <c r="G74" s="24">
        <v>10000</v>
      </c>
      <c r="H74" s="72">
        <v>10000</v>
      </c>
      <c r="I74" s="95"/>
    </row>
    <row r="75" spans="1:11" ht="35.25" customHeight="1" thickBot="1">
      <c r="A75" s="62" t="s">
        <v>33</v>
      </c>
      <c r="B75" s="35">
        <v>954</v>
      </c>
      <c r="C75" s="35" t="s">
        <v>95</v>
      </c>
      <c r="D75" s="35">
        <v>4400095403</v>
      </c>
      <c r="E75" s="35">
        <v>244</v>
      </c>
      <c r="F75" s="35">
        <v>340</v>
      </c>
      <c r="G75" s="23">
        <v>10000</v>
      </c>
      <c r="H75" s="71">
        <v>10000</v>
      </c>
      <c r="I75" s="95"/>
    </row>
    <row r="76" spans="1:11" ht="35.25" customHeight="1" thickBot="1">
      <c r="A76" s="87" t="s">
        <v>137</v>
      </c>
      <c r="B76" s="89">
        <v>954</v>
      </c>
      <c r="C76" s="89">
        <v>310</v>
      </c>
      <c r="D76" s="89" t="s">
        <v>140</v>
      </c>
      <c r="E76" s="89">
        <v>240</v>
      </c>
      <c r="F76" s="89"/>
      <c r="G76" s="86">
        <v>23003</v>
      </c>
      <c r="H76" s="71"/>
      <c r="I76" s="95"/>
    </row>
    <row r="77" spans="1:11" ht="35.25" customHeight="1" thickBot="1">
      <c r="A77" s="88" t="s">
        <v>138</v>
      </c>
      <c r="B77" s="35">
        <v>954</v>
      </c>
      <c r="C77" s="35">
        <v>310</v>
      </c>
      <c r="D77" s="91" t="s">
        <v>140</v>
      </c>
      <c r="E77" s="35">
        <v>244</v>
      </c>
      <c r="F77" s="35"/>
      <c r="G77" s="23">
        <v>23003</v>
      </c>
      <c r="H77" s="71"/>
      <c r="I77" s="95"/>
    </row>
    <row r="78" spans="1:11" ht="35.25" customHeight="1" thickBot="1">
      <c r="A78" s="83" t="s">
        <v>32</v>
      </c>
      <c r="B78" s="35">
        <v>954</v>
      </c>
      <c r="C78" s="90">
        <v>310</v>
      </c>
      <c r="D78" s="91" t="s">
        <v>140</v>
      </c>
      <c r="E78" s="35">
        <v>244</v>
      </c>
      <c r="F78" s="35">
        <v>310</v>
      </c>
      <c r="G78" s="23">
        <v>23003</v>
      </c>
      <c r="H78" s="71"/>
      <c r="I78" s="95"/>
    </row>
    <row r="79" spans="1:11" ht="30" customHeight="1" thickBot="1">
      <c r="A79" s="33" t="s">
        <v>60</v>
      </c>
      <c r="B79" s="32">
        <v>954</v>
      </c>
      <c r="C79" s="32" t="s">
        <v>105</v>
      </c>
      <c r="D79" s="32">
        <v>0</v>
      </c>
      <c r="E79" s="32">
        <v>0</v>
      </c>
      <c r="F79" s="32">
        <v>0</v>
      </c>
      <c r="G79" s="22">
        <f>G80+G89+G93</f>
        <v>1216135.53</v>
      </c>
      <c r="H79" s="77">
        <v>488800</v>
      </c>
      <c r="I79" s="95"/>
    </row>
    <row r="80" spans="1:11" ht="54.75" customHeight="1" thickBot="1">
      <c r="A80" s="101" t="s">
        <v>135</v>
      </c>
      <c r="B80" s="99">
        <v>954</v>
      </c>
      <c r="C80" s="99" t="s">
        <v>105</v>
      </c>
      <c r="D80" s="99">
        <v>4400095401</v>
      </c>
      <c r="E80" s="99">
        <v>0</v>
      </c>
      <c r="F80" s="99">
        <v>0</v>
      </c>
      <c r="G80" s="100">
        <f>G81+G85</f>
        <v>835167.38</v>
      </c>
      <c r="H80" s="72">
        <v>487600</v>
      </c>
      <c r="I80" s="95"/>
    </row>
    <row r="81" spans="1:11" ht="54.75" customHeight="1" thickBot="1">
      <c r="A81" s="106" t="s">
        <v>145</v>
      </c>
      <c r="B81" s="36">
        <v>954</v>
      </c>
      <c r="C81" s="36">
        <v>409</v>
      </c>
      <c r="D81" s="36">
        <v>4400095401</v>
      </c>
      <c r="E81" s="36"/>
      <c r="F81" s="36"/>
      <c r="G81" s="24">
        <f>G82</f>
        <v>217356.38</v>
      </c>
      <c r="H81" s="72"/>
      <c r="I81" s="95"/>
    </row>
    <row r="82" spans="1:11" ht="27.75" customHeight="1" thickBot="1">
      <c r="A82" s="107" t="s">
        <v>146</v>
      </c>
      <c r="B82" s="36">
        <v>954</v>
      </c>
      <c r="C82" s="36">
        <v>409</v>
      </c>
      <c r="D82" s="36">
        <v>4400095401</v>
      </c>
      <c r="E82" s="36">
        <v>200</v>
      </c>
      <c r="F82" s="36"/>
      <c r="G82" s="24">
        <f>G83</f>
        <v>217356.38</v>
      </c>
      <c r="H82" s="72"/>
      <c r="I82" s="95"/>
    </row>
    <row r="83" spans="1:11" ht="21" customHeight="1" thickBot="1">
      <c r="A83" s="108" t="s">
        <v>141</v>
      </c>
      <c r="B83" s="36">
        <v>954</v>
      </c>
      <c r="C83" s="36">
        <v>409</v>
      </c>
      <c r="D83" s="36">
        <v>4400095401</v>
      </c>
      <c r="E83" s="36">
        <v>244</v>
      </c>
      <c r="F83" s="36"/>
      <c r="G83" s="24">
        <f>G84</f>
        <v>217356.38</v>
      </c>
      <c r="H83" s="72"/>
      <c r="I83" s="95"/>
    </row>
    <row r="84" spans="1:11" ht="15.75" customHeight="1" thickBot="1">
      <c r="A84" s="62" t="s">
        <v>24</v>
      </c>
      <c r="B84" s="35">
        <v>954</v>
      </c>
      <c r="C84" s="35" t="s">
        <v>105</v>
      </c>
      <c r="D84" s="36">
        <v>4400095401</v>
      </c>
      <c r="E84" s="35">
        <v>244</v>
      </c>
      <c r="F84" s="35">
        <v>225</v>
      </c>
      <c r="G84" s="23">
        <v>217356.38</v>
      </c>
      <c r="H84" s="71">
        <v>487600</v>
      </c>
      <c r="I84" s="95"/>
    </row>
    <row r="85" spans="1:11" ht="49.5" customHeight="1" thickBot="1">
      <c r="A85" s="106" t="s">
        <v>145</v>
      </c>
      <c r="B85" s="35">
        <v>954</v>
      </c>
      <c r="C85" s="35">
        <v>409</v>
      </c>
      <c r="D85" s="36">
        <v>4400095401</v>
      </c>
      <c r="E85" s="35"/>
      <c r="F85" s="35"/>
      <c r="G85" s="23">
        <f>G86</f>
        <v>617811</v>
      </c>
      <c r="H85" s="71"/>
      <c r="I85" s="95"/>
    </row>
    <row r="86" spans="1:11" ht="46.5" customHeight="1" thickBot="1">
      <c r="A86" s="107" t="s">
        <v>146</v>
      </c>
      <c r="B86" s="35">
        <v>954</v>
      </c>
      <c r="C86" s="35">
        <v>409</v>
      </c>
      <c r="D86" s="36">
        <v>4400095401</v>
      </c>
      <c r="E86" s="35">
        <v>200</v>
      </c>
      <c r="F86" s="35"/>
      <c r="G86" s="23">
        <f>G87</f>
        <v>617811</v>
      </c>
      <c r="H86" s="71"/>
      <c r="I86" s="95"/>
    </row>
    <row r="87" spans="1:11" ht="18" customHeight="1" thickBot="1">
      <c r="A87" s="108" t="s">
        <v>141</v>
      </c>
      <c r="B87" s="35">
        <v>954</v>
      </c>
      <c r="C87" s="35">
        <v>409</v>
      </c>
      <c r="D87" s="36">
        <v>4400095401</v>
      </c>
      <c r="E87" s="35">
        <v>244</v>
      </c>
      <c r="F87" s="35"/>
      <c r="G87" s="23">
        <f>G88</f>
        <v>617811</v>
      </c>
      <c r="H87" s="71"/>
      <c r="I87" s="95"/>
    </row>
    <row r="88" spans="1:11" ht="26.25" customHeight="1" thickBot="1">
      <c r="A88" s="105" t="s">
        <v>24</v>
      </c>
      <c r="B88" s="35">
        <v>954</v>
      </c>
      <c r="C88" s="35">
        <v>409</v>
      </c>
      <c r="D88" s="36">
        <v>4400095401</v>
      </c>
      <c r="E88" s="35">
        <v>244</v>
      </c>
      <c r="F88" s="35">
        <v>225</v>
      </c>
      <c r="G88" s="23">
        <v>617811</v>
      </c>
      <c r="H88" s="71"/>
      <c r="I88" s="95"/>
    </row>
    <row r="89" spans="1:11" ht="44.25" customHeight="1" thickBot="1">
      <c r="A89" s="101" t="s">
        <v>130</v>
      </c>
      <c r="B89" s="36">
        <v>954</v>
      </c>
      <c r="C89" s="36" t="s">
        <v>105</v>
      </c>
      <c r="D89" s="36">
        <v>4400095401</v>
      </c>
      <c r="E89" s="36">
        <v>0</v>
      </c>
      <c r="F89" s="36">
        <v>0</v>
      </c>
      <c r="G89" s="24">
        <f>G90</f>
        <v>260968.15</v>
      </c>
      <c r="H89" s="73">
        <v>1200</v>
      </c>
      <c r="I89" s="95"/>
      <c r="J89" s="26"/>
    </row>
    <row r="90" spans="1:11" ht="27" customHeight="1" thickBot="1">
      <c r="A90" s="62" t="s">
        <v>61</v>
      </c>
      <c r="B90" s="35">
        <v>954</v>
      </c>
      <c r="C90" s="35" t="s">
        <v>105</v>
      </c>
      <c r="D90" s="36">
        <v>4400095401</v>
      </c>
      <c r="E90" s="35">
        <v>200</v>
      </c>
      <c r="F90" s="35">
        <v>0</v>
      </c>
      <c r="G90" s="23">
        <f>G91</f>
        <v>260968.15</v>
      </c>
      <c r="H90" s="69">
        <v>1200</v>
      </c>
      <c r="I90" s="95"/>
    </row>
    <row r="91" spans="1:11" ht="36" customHeight="1" thickBot="1">
      <c r="A91" s="62" t="s">
        <v>62</v>
      </c>
      <c r="B91" s="35">
        <v>954</v>
      </c>
      <c r="C91" s="35" t="s">
        <v>105</v>
      </c>
      <c r="D91" s="36">
        <v>4400095401</v>
      </c>
      <c r="E91" s="35">
        <v>240</v>
      </c>
      <c r="F91" s="35">
        <v>0</v>
      </c>
      <c r="G91" s="23">
        <f>G92</f>
        <v>260968.15</v>
      </c>
      <c r="H91" s="69">
        <v>1200</v>
      </c>
      <c r="I91" s="95"/>
      <c r="K91" t="s">
        <v>132</v>
      </c>
    </row>
    <row r="92" spans="1:11" ht="21" customHeight="1" thickBot="1">
      <c r="A92" s="102" t="s">
        <v>141</v>
      </c>
      <c r="B92" s="35">
        <v>954</v>
      </c>
      <c r="C92" s="35" t="s">
        <v>105</v>
      </c>
      <c r="D92" s="36">
        <v>4400095401</v>
      </c>
      <c r="E92" s="35">
        <v>244</v>
      </c>
      <c r="F92" s="35">
        <v>340</v>
      </c>
      <c r="G92" s="23">
        <v>260968.15</v>
      </c>
      <c r="H92" s="69">
        <v>1200</v>
      </c>
      <c r="I92" s="95"/>
    </row>
    <row r="93" spans="1:11" ht="56.25" customHeight="1" thickBot="1">
      <c r="A93" s="101" t="s">
        <v>111</v>
      </c>
      <c r="B93" s="99">
        <v>954</v>
      </c>
      <c r="C93" s="99" t="s">
        <v>113</v>
      </c>
      <c r="D93" s="99">
        <v>4400095406</v>
      </c>
      <c r="E93" s="99"/>
      <c r="F93" s="99"/>
      <c r="G93" s="100">
        <v>120000</v>
      </c>
      <c r="H93" s="69"/>
      <c r="I93" s="95"/>
      <c r="J93" t="s">
        <v>131</v>
      </c>
    </row>
    <row r="94" spans="1:11" ht="83.25" customHeight="1" thickBot="1">
      <c r="A94" s="33" t="s">
        <v>112</v>
      </c>
      <c r="B94" s="35">
        <v>954</v>
      </c>
      <c r="C94" s="35" t="s">
        <v>105</v>
      </c>
      <c r="D94" s="36">
        <v>4400095406</v>
      </c>
      <c r="E94" s="35"/>
      <c r="F94" s="35"/>
      <c r="G94" s="23">
        <v>120000</v>
      </c>
      <c r="H94" s="69"/>
      <c r="I94" s="95"/>
    </row>
    <row r="95" spans="1:11" ht="30.75" customHeight="1" thickBot="1">
      <c r="A95" s="33" t="s">
        <v>59</v>
      </c>
      <c r="B95" s="35">
        <v>954</v>
      </c>
      <c r="C95" s="35" t="s">
        <v>105</v>
      </c>
      <c r="D95" s="36">
        <v>4400095406</v>
      </c>
      <c r="E95" s="35">
        <v>240</v>
      </c>
      <c r="F95" s="35"/>
      <c r="G95" s="23">
        <v>120000</v>
      </c>
      <c r="H95" s="69"/>
      <c r="I95" s="95"/>
    </row>
    <row r="96" spans="1:11" ht="44.25" customHeight="1" thickBot="1">
      <c r="A96" s="102" t="s">
        <v>141</v>
      </c>
      <c r="B96" s="35">
        <v>954</v>
      </c>
      <c r="C96" s="35" t="s">
        <v>105</v>
      </c>
      <c r="D96" s="36">
        <v>4400095406</v>
      </c>
      <c r="E96" s="35">
        <v>244</v>
      </c>
      <c r="F96" s="35"/>
      <c r="G96" s="23">
        <v>120000</v>
      </c>
      <c r="H96" s="69"/>
      <c r="I96" s="95"/>
    </row>
    <row r="97" spans="1:9" ht="18.75" customHeight="1" thickBot="1">
      <c r="A97" s="33" t="s">
        <v>63</v>
      </c>
      <c r="B97" s="32">
        <v>954</v>
      </c>
      <c r="C97" s="32" t="s">
        <v>106</v>
      </c>
      <c r="D97" s="32">
        <v>0</v>
      </c>
      <c r="E97" s="32">
        <v>0</v>
      </c>
      <c r="F97" s="32">
        <v>0</v>
      </c>
      <c r="G97" s="22">
        <v>45000</v>
      </c>
      <c r="H97" s="78">
        <v>6000</v>
      </c>
      <c r="I97" s="95"/>
    </row>
    <row r="98" spans="1:9" ht="25.5" customHeight="1" thickBot="1">
      <c r="A98" s="33" t="s">
        <v>64</v>
      </c>
      <c r="B98" s="36">
        <v>954</v>
      </c>
      <c r="C98" s="36" t="s">
        <v>107</v>
      </c>
      <c r="D98" s="36" t="s">
        <v>36</v>
      </c>
      <c r="E98" s="36">
        <v>0</v>
      </c>
      <c r="F98" s="36">
        <v>0</v>
      </c>
      <c r="G98" s="24">
        <v>30000</v>
      </c>
      <c r="H98" s="73">
        <v>4000</v>
      </c>
      <c r="I98" s="95"/>
    </row>
    <row r="99" spans="1:9" ht="37.5" customHeight="1" thickBot="1">
      <c r="A99" s="101" t="s">
        <v>115</v>
      </c>
      <c r="B99" s="99">
        <v>954</v>
      </c>
      <c r="C99" s="99" t="s">
        <v>107</v>
      </c>
      <c r="D99" s="99">
        <v>4400095405</v>
      </c>
      <c r="E99" s="99"/>
      <c r="F99" s="99"/>
      <c r="G99" s="100">
        <f>G101+G104</f>
        <v>30000</v>
      </c>
      <c r="H99" s="73"/>
      <c r="I99" s="95"/>
    </row>
    <row r="100" spans="1:9" ht="77.25" customHeight="1" thickBot="1">
      <c r="A100" s="33" t="s">
        <v>112</v>
      </c>
      <c r="B100" s="36">
        <v>954</v>
      </c>
      <c r="C100" s="36" t="s">
        <v>107</v>
      </c>
      <c r="D100" s="36">
        <v>4400095405</v>
      </c>
      <c r="E100" s="36"/>
      <c r="F100" s="36"/>
      <c r="G100" s="24">
        <v>30000</v>
      </c>
      <c r="H100" s="73"/>
      <c r="I100" s="95"/>
    </row>
    <row r="101" spans="1:9" ht="33" customHeight="1" thickBot="1">
      <c r="A101" s="33" t="s">
        <v>59</v>
      </c>
      <c r="B101" s="36">
        <v>954</v>
      </c>
      <c r="C101" s="36" t="s">
        <v>107</v>
      </c>
      <c r="D101" s="36">
        <v>4400095405</v>
      </c>
      <c r="E101" s="36">
        <v>240</v>
      </c>
      <c r="F101" s="36"/>
      <c r="G101" s="24">
        <v>15000</v>
      </c>
      <c r="H101" s="73"/>
      <c r="I101" s="95"/>
    </row>
    <row r="102" spans="1:9" ht="15" customHeight="1" thickBot="1">
      <c r="A102" s="102" t="s">
        <v>141</v>
      </c>
      <c r="B102" s="36">
        <v>954</v>
      </c>
      <c r="C102" s="36" t="s">
        <v>107</v>
      </c>
      <c r="D102" s="36">
        <v>4400095405</v>
      </c>
      <c r="E102" s="36">
        <v>244</v>
      </c>
      <c r="F102" s="36"/>
      <c r="G102" s="24">
        <v>15000</v>
      </c>
      <c r="H102" s="73"/>
      <c r="I102" s="95"/>
    </row>
    <row r="103" spans="1:9" ht="17.25" customHeight="1" thickBot="1">
      <c r="A103" s="62" t="s">
        <v>24</v>
      </c>
      <c r="B103" s="36">
        <v>954</v>
      </c>
      <c r="C103" s="36" t="s">
        <v>107</v>
      </c>
      <c r="D103" s="36">
        <v>4400095405</v>
      </c>
      <c r="E103" s="36">
        <v>244</v>
      </c>
      <c r="F103" s="36">
        <v>225</v>
      </c>
      <c r="G103" s="24">
        <v>15000</v>
      </c>
      <c r="H103" s="73"/>
      <c r="I103" s="95"/>
    </row>
    <row r="104" spans="1:9" ht="88.5" customHeight="1" thickBot="1">
      <c r="A104" s="33" t="s">
        <v>112</v>
      </c>
      <c r="B104" s="36">
        <v>954</v>
      </c>
      <c r="C104" s="36" t="s">
        <v>107</v>
      </c>
      <c r="D104" s="36">
        <v>4400095405</v>
      </c>
      <c r="E104" s="36"/>
      <c r="F104" s="36"/>
      <c r="G104" s="24">
        <v>15000</v>
      </c>
      <c r="H104" s="73"/>
      <c r="I104" s="95"/>
    </row>
    <row r="105" spans="1:9" ht="32.25" customHeight="1" thickBot="1">
      <c r="A105" s="33" t="s">
        <v>59</v>
      </c>
      <c r="B105" s="36">
        <v>954</v>
      </c>
      <c r="C105" s="36" t="s">
        <v>107</v>
      </c>
      <c r="D105" s="36">
        <v>4400095405</v>
      </c>
      <c r="E105" s="36">
        <v>240</v>
      </c>
      <c r="F105" s="36"/>
      <c r="G105" s="24">
        <v>15000</v>
      </c>
      <c r="H105" s="73"/>
      <c r="I105" s="95"/>
    </row>
    <row r="106" spans="1:9" ht="20.25" customHeight="1" thickBot="1">
      <c r="A106" s="102" t="s">
        <v>141</v>
      </c>
      <c r="B106" s="36">
        <v>954</v>
      </c>
      <c r="C106" s="36" t="s">
        <v>107</v>
      </c>
      <c r="D106" s="36">
        <v>4400095405</v>
      </c>
      <c r="E106" s="36">
        <v>244</v>
      </c>
      <c r="F106" s="36"/>
      <c r="G106" s="24">
        <v>15000</v>
      </c>
      <c r="H106" s="73"/>
      <c r="I106" s="95"/>
    </row>
    <row r="107" spans="1:9" ht="18.75" customHeight="1" thickBot="1">
      <c r="A107" s="62" t="s">
        <v>65</v>
      </c>
      <c r="B107" s="36">
        <v>954</v>
      </c>
      <c r="C107" s="36" t="s">
        <v>107</v>
      </c>
      <c r="D107" s="36">
        <v>4400095405</v>
      </c>
      <c r="E107" s="36">
        <v>244</v>
      </c>
      <c r="F107" s="36">
        <v>340</v>
      </c>
      <c r="G107" s="24">
        <v>15000</v>
      </c>
      <c r="H107" s="73"/>
      <c r="I107" s="95"/>
    </row>
    <row r="108" spans="1:9" ht="15.75" customHeight="1" thickBot="1">
      <c r="A108" s="33" t="s">
        <v>66</v>
      </c>
      <c r="B108" s="36">
        <v>954</v>
      </c>
      <c r="C108" s="36" t="s">
        <v>94</v>
      </c>
      <c r="D108" s="36">
        <v>7700700501</v>
      </c>
      <c r="E108" s="36">
        <v>0</v>
      </c>
      <c r="F108" s="36">
        <v>0</v>
      </c>
      <c r="G108" s="24">
        <v>15000</v>
      </c>
      <c r="H108" s="73">
        <v>2000</v>
      </c>
      <c r="I108" s="95"/>
    </row>
    <row r="109" spans="1:9" ht="31.5" customHeight="1" thickBot="1">
      <c r="A109" s="53" t="s">
        <v>67</v>
      </c>
      <c r="B109" s="54">
        <v>954</v>
      </c>
      <c r="C109" s="54" t="s">
        <v>94</v>
      </c>
      <c r="D109" s="36">
        <v>7700700501</v>
      </c>
      <c r="E109" s="54">
        <v>240</v>
      </c>
      <c r="F109" s="54">
        <v>0</v>
      </c>
      <c r="G109" s="24">
        <v>15000</v>
      </c>
      <c r="H109" s="79">
        <v>2000</v>
      </c>
      <c r="I109" s="95"/>
    </row>
    <row r="110" spans="1:9" ht="21" customHeight="1" thickBot="1">
      <c r="A110" s="63" t="s">
        <v>65</v>
      </c>
      <c r="B110" s="35">
        <v>954</v>
      </c>
      <c r="C110" s="35" t="s">
        <v>94</v>
      </c>
      <c r="D110" s="35">
        <v>7700700501</v>
      </c>
      <c r="E110" s="35">
        <v>244</v>
      </c>
      <c r="F110" s="35">
        <v>340</v>
      </c>
      <c r="G110" s="23">
        <v>15000</v>
      </c>
      <c r="H110" s="69">
        <v>2000</v>
      </c>
      <c r="I110" s="95">
        <v>3009.95</v>
      </c>
    </row>
    <row r="111" spans="1:9" ht="21" customHeight="1" thickBot="1">
      <c r="A111" s="33" t="s">
        <v>118</v>
      </c>
      <c r="B111" s="35">
        <v>954</v>
      </c>
      <c r="C111" s="35" t="s">
        <v>119</v>
      </c>
      <c r="D111" s="35" t="s">
        <v>121</v>
      </c>
      <c r="E111" s="35"/>
      <c r="F111" s="35"/>
      <c r="G111" s="24">
        <f>G112</f>
        <v>500</v>
      </c>
      <c r="H111" s="69"/>
      <c r="I111" s="95"/>
    </row>
    <row r="112" spans="1:9" ht="21" customHeight="1" thickBot="1">
      <c r="A112" s="33" t="s">
        <v>120</v>
      </c>
      <c r="B112" s="35">
        <v>954</v>
      </c>
      <c r="C112" s="35" t="s">
        <v>122</v>
      </c>
      <c r="D112" s="35">
        <v>4400095407</v>
      </c>
      <c r="E112" s="35"/>
      <c r="F112" s="35"/>
      <c r="G112" s="23">
        <f>G113</f>
        <v>500</v>
      </c>
      <c r="H112" s="69"/>
      <c r="I112" s="95"/>
    </row>
    <row r="113" spans="1:12" ht="42" customHeight="1" thickBot="1">
      <c r="A113" s="101" t="s">
        <v>136</v>
      </c>
      <c r="B113" s="89">
        <v>954</v>
      </c>
      <c r="C113" s="89" t="s">
        <v>122</v>
      </c>
      <c r="D113" s="89">
        <v>4400095407</v>
      </c>
      <c r="E113" s="89"/>
      <c r="F113" s="89"/>
      <c r="G113" s="86">
        <f>G114</f>
        <v>500</v>
      </c>
      <c r="H113" s="69"/>
      <c r="I113" s="95"/>
    </row>
    <row r="114" spans="1:12" ht="78.75" customHeight="1" thickBot="1">
      <c r="A114" s="33" t="s">
        <v>112</v>
      </c>
      <c r="B114" s="35">
        <v>954</v>
      </c>
      <c r="C114" s="35" t="s">
        <v>122</v>
      </c>
      <c r="D114" s="35">
        <v>4400095407</v>
      </c>
      <c r="E114" s="35"/>
      <c r="F114" s="35"/>
      <c r="G114" s="23">
        <f>G115</f>
        <v>500</v>
      </c>
      <c r="H114" s="69"/>
      <c r="I114" s="95"/>
      <c r="J114" s="19"/>
    </row>
    <row r="115" spans="1:12" ht="32.25" customHeight="1" thickBot="1">
      <c r="A115" s="33" t="s">
        <v>59</v>
      </c>
      <c r="B115" s="35">
        <v>954</v>
      </c>
      <c r="C115" s="35" t="s">
        <v>122</v>
      </c>
      <c r="D115" s="35">
        <v>4400095407</v>
      </c>
      <c r="E115" s="35">
        <v>244</v>
      </c>
      <c r="F115" s="35"/>
      <c r="G115" s="23">
        <f>G116</f>
        <v>500</v>
      </c>
      <c r="H115" s="69"/>
      <c r="I115" s="95"/>
    </row>
    <row r="116" spans="1:12" ht="16.5" customHeight="1" thickBot="1">
      <c r="A116" s="62" t="s">
        <v>65</v>
      </c>
      <c r="B116" s="35">
        <v>954</v>
      </c>
      <c r="C116" s="35" t="s">
        <v>122</v>
      </c>
      <c r="D116" s="35">
        <v>4400095407</v>
      </c>
      <c r="E116" s="35">
        <v>244</v>
      </c>
      <c r="F116" s="35">
        <v>340</v>
      </c>
      <c r="G116" s="23">
        <v>500</v>
      </c>
      <c r="H116" s="69"/>
      <c r="I116" s="95"/>
    </row>
    <row r="117" spans="1:12" ht="33" customHeight="1" thickBot="1">
      <c r="A117" s="33" t="s">
        <v>68</v>
      </c>
      <c r="B117" s="32">
        <v>954</v>
      </c>
      <c r="C117" s="32" t="s">
        <v>108</v>
      </c>
      <c r="D117" s="32">
        <v>0</v>
      </c>
      <c r="E117" s="32">
        <v>0</v>
      </c>
      <c r="F117" s="32">
        <v>0</v>
      </c>
      <c r="G117" s="22">
        <f>G118+G135+G132</f>
        <v>1161784.23</v>
      </c>
      <c r="H117" s="77">
        <v>729200</v>
      </c>
      <c r="I117" s="95"/>
    </row>
    <row r="118" spans="1:12" ht="37.5" customHeight="1" thickBot="1">
      <c r="A118" s="33" t="s">
        <v>69</v>
      </c>
      <c r="B118" s="36">
        <v>954</v>
      </c>
      <c r="C118" s="36" t="s">
        <v>108</v>
      </c>
      <c r="D118" s="36">
        <v>7700707801</v>
      </c>
      <c r="E118" s="36">
        <v>0</v>
      </c>
      <c r="F118" s="36">
        <v>0</v>
      </c>
      <c r="G118" s="24">
        <f>G119+G123+G130</f>
        <v>842631.23</v>
      </c>
      <c r="H118" s="73" t="s">
        <v>70</v>
      </c>
      <c r="I118" s="95"/>
    </row>
    <row r="119" spans="1:12" ht="39" customHeight="1" thickBot="1">
      <c r="A119" s="31" t="s">
        <v>71</v>
      </c>
      <c r="B119" s="54">
        <v>954</v>
      </c>
      <c r="C119" s="54" t="s">
        <v>108</v>
      </c>
      <c r="D119" s="36">
        <v>7700707801</v>
      </c>
      <c r="E119" s="36">
        <v>110</v>
      </c>
      <c r="F119" s="36">
        <v>210</v>
      </c>
      <c r="G119" s="24">
        <f>G120+G121</f>
        <v>658631.23</v>
      </c>
      <c r="H119" s="72">
        <v>342000</v>
      </c>
      <c r="I119" s="95"/>
    </row>
    <row r="120" spans="1:12" ht="26.25" customHeight="1" thickBot="1">
      <c r="A120" s="52" t="s">
        <v>15</v>
      </c>
      <c r="B120" s="35">
        <v>954</v>
      </c>
      <c r="C120" s="35" t="s">
        <v>108</v>
      </c>
      <c r="D120" s="35">
        <v>7700707801</v>
      </c>
      <c r="E120" s="35">
        <v>111</v>
      </c>
      <c r="F120" s="35">
        <v>211</v>
      </c>
      <c r="G120" s="23">
        <v>494431.23</v>
      </c>
      <c r="H120" s="71">
        <v>264000</v>
      </c>
      <c r="I120" s="95">
        <v>161606.46</v>
      </c>
    </row>
    <row r="121" spans="1:12" ht="23.25" customHeight="1" thickBot="1">
      <c r="A121" s="143" t="s">
        <v>16</v>
      </c>
      <c r="B121" s="111">
        <v>954</v>
      </c>
      <c r="C121" s="111" t="s">
        <v>108</v>
      </c>
      <c r="D121" s="111">
        <v>7700707801</v>
      </c>
      <c r="E121" s="111">
        <v>119</v>
      </c>
      <c r="F121" s="111">
        <v>213</v>
      </c>
      <c r="G121" s="137">
        <v>164200</v>
      </c>
      <c r="H121" s="133">
        <v>78000</v>
      </c>
      <c r="I121" s="95">
        <v>50271.4</v>
      </c>
    </row>
    <row r="122" spans="1:12" ht="15.75" hidden="1" customHeight="1" thickBot="1">
      <c r="A122" s="144"/>
      <c r="B122" s="112"/>
      <c r="C122" s="112"/>
      <c r="D122" s="112"/>
      <c r="E122" s="112"/>
      <c r="F122" s="112"/>
      <c r="G122" s="138"/>
      <c r="H122" s="134"/>
      <c r="I122" s="95"/>
    </row>
    <row r="123" spans="1:12" ht="15.75" thickBot="1">
      <c r="A123" s="55" t="s">
        <v>72</v>
      </c>
      <c r="B123" s="56">
        <v>954</v>
      </c>
      <c r="C123" s="56" t="s">
        <v>108</v>
      </c>
      <c r="D123" s="56">
        <v>7700707801</v>
      </c>
      <c r="E123" s="56">
        <v>240</v>
      </c>
      <c r="F123" s="56">
        <v>220</v>
      </c>
      <c r="G123" s="25">
        <f>G124+G127+G128+G129+G125</f>
        <v>183200</v>
      </c>
      <c r="H123" s="72">
        <v>230900</v>
      </c>
      <c r="I123" s="95"/>
      <c r="J123" s="95"/>
    </row>
    <row r="124" spans="1:12" ht="26.25" customHeight="1" thickBot="1">
      <c r="A124" s="62" t="s">
        <v>23</v>
      </c>
      <c r="B124" s="35">
        <v>954</v>
      </c>
      <c r="C124" s="35" t="s">
        <v>108</v>
      </c>
      <c r="D124" s="35">
        <v>7700707801</v>
      </c>
      <c r="E124" s="35">
        <v>244</v>
      </c>
      <c r="F124" s="35">
        <v>223</v>
      </c>
      <c r="G124" s="23">
        <v>123200</v>
      </c>
      <c r="H124" s="69" t="s">
        <v>73</v>
      </c>
      <c r="I124" s="96">
        <v>86858.11</v>
      </c>
      <c r="J124" s="95">
        <v>85891.7</v>
      </c>
      <c r="K124">
        <v>6000</v>
      </c>
    </row>
    <row r="125" spans="1:12" ht="26.25" customHeight="1" thickBot="1">
      <c r="A125" s="110" t="s">
        <v>22</v>
      </c>
      <c r="B125" s="35">
        <v>954</v>
      </c>
      <c r="C125" s="35">
        <v>801</v>
      </c>
      <c r="D125" s="35">
        <v>7700707801</v>
      </c>
      <c r="E125" s="35">
        <v>244</v>
      </c>
      <c r="F125" s="35">
        <v>226</v>
      </c>
      <c r="G125" s="23">
        <v>20000</v>
      </c>
      <c r="H125" s="69"/>
      <c r="I125" s="97"/>
      <c r="J125" s="93">
        <v>14757.81</v>
      </c>
      <c r="K125">
        <v>200000</v>
      </c>
      <c r="L125" s="104" t="s">
        <v>144</v>
      </c>
    </row>
    <row r="126" spans="1:12" ht="26.25" customHeight="1" thickBot="1">
      <c r="A126" s="109" t="s">
        <v>24</v>
      </c>
      <c r="B126" s="35">
        <v>954</v>
      </c>
      <c r="C126" s="35">
        <v>801</v>
      </c>
      <c r="D126" s="35">
        <v>7700707801</v>
      </c>
      <c r="E126" s="35">
        <v>244</v>
      </c>
      <c r="F126" s="35">
        <v>225</v>
      </c>
      <c r="G126" s="23">
        <v>0</v>
      </c>
      <c r="H126" s="69"/>
      <c r="I126" s="97"/>
      <c r="J126" s="93"/>
      <c r="L126" s="104"/>
    </row>
    <row r="127" spans="1:12" ht="27" customHeight="1" thickBot="1">
      <c r="A127" s="109" t="s">
        <v>44</v>
      </c>
      <c r="B127" s="35">
        <v>954</v>
      </c>
      <c r="C127" s="35" t="s">
        <v>108</v>
      </c>
      <c r="D127" s="35">
        <v>7700707801</v>
      </c>
      <c r="E127" s="35">
        <v>244</v>
      </c>
      <c r="F127" s="35">
        <v>290</v>
      </c>
      <c r="G127" s="23">
        <v>26000</v>
      </c>
      <c r="H127" s="69" t="s">
        <v>74</v>
      </c>
      <c r="I127" s="95"/>
    </row>
    <row r="128" spans="1:12" ht="44.25" customHeight="1" thickBot="1">
      <c r="A128" s="109" t="s">
        <v>32</v>
      </c>
      <c r="B128" s="35">
        <v>954</v>
      </c>
      <c r="C128" s="35" t="s">
        <v>108</v>
      </c>
      <c r="D128" s="35">
        <v>7700707801</v>
      </c>
      <c r="E128" s="35">
        <v>244</v>
      </c>
      <c r="F128" s="35">
        <v>310</v>
      </c>
      <c r="G128" s="23">
        <v>11000</v>
      </c>
      <c r="H128" s="69" t="s">
        <v>75</v>
      </c>
      <c r="I128" s="95"/>
    </row>
    <row r="129" spans="1:11" ht="39" customHeight="1" thickBot="1">
      <c r="A129" s="109" t="s">
        <v>33</v>
      </c>
      <c r="B129" s="35">
        <v>954</v>
      </c>
      <c r="C129" s="35" t="s">
        <v>108</v>
      </c>
      <c r="D129" s="35">
        <v>7700707801</v>
      </c>
      <c r="E129" s="35">
        <v>244</v>
      </c>
      <c r="F129" s="35">
        <v>340</v>
      </c>
      <c r="G129" s="23">
        <v>3000</v>
      </c>
      <c r="H129" s="69" t="s">
        <v>75</v>
      </c>
      <c r="I129" s="95"/>
    </row>
    <row r="130" spans="1:11" ht="46.5" customHeight="1" thickBot="1">
      <c r="A130" s="33" t="s">
        <v>27</v>
      </c>
      <c r="B130" s="36">
        <v>954</v>
      </c>
      <c r="C130" s="36" t="s">
        <v>108</v>
      </c>
      <c r="D130" s="36">
        <v>7700707801</v>
      </c>
      <c r="E130" s="36">
        <v>853</v>
      </c>
      <c r="F130" s="36">
        <v>290</v>
      </c>
      <c r="G130" s="24">
        <v>800</v>
      </c>
      <c r="H130" s="73">
        <v>300</v>
      </c>
      <c r="I130" s="95"/>
    </row>
    <row r="131" spans="1:11" ht="30.75" customHeight="1" thickBot="1">
      <c r="A131" s="84" t="s">
        <v>28</v>
      </c>
      <c r="B131" s="35">
        <v>954</v>
      </c>
      <c r="C131" s="35" t="s">
        <v>108</v>
      </c>
      <c r="D131" s="35">
        <v>7700707801</v>
      </c>
      <c r="E131" s="35">
        <v>853</v>
      </c>
      <c r="F131" s="35">
        <v>290</v>
      </c>
      <c r="G131" s="23">
        <v>800</v>
      </c>
      <c r="H131" s="69">
        <v>300</v>
      </c>
      <c r="I131" s="95">
        <v>714.7</v>
      </c>
    </row>
    <row r="132" spans="1:11" ht="30.75" customHeight="1" thickBot="1">
      <c r="A132" s="148" t="s">
        <v>137</v>
      </c>
      <c r="B132" s="36">
        <v>954</v>
      </c>
      <c r="C132" s="36">
        <v>801</v>
      </c>
      <c r="D132" s="89" t="s">
        <v>140</v>
      </c>
      <c r="E132" s="36">
        <v>200</v>
      </c>
      <c r="F132" s="36"/>
      <c r="G132" s="86">
        <v>92553</v>
      </c>
      <c r="H132" s="69"/>
      <c r="I132" s="95"/>
    </row>
    <row r="133" spans="1:11" ht="30.75" customHeight="1" thickBot="1">
      <c r="A133" s="85" t="s">
        <v>138</v>
      </c>
      <c r="B133" s="35">
        <v>954</v>
      </c>
      <c r="C133" s="35">
        <v>801</v>
      </c>
      <c r="D133" s="35" t="s">
        <v>140</v>
      </c>
      <c r="E133" s="35">
        <v>244</v>
      </c>
      <c r="F133" s="35"/>
      <c r="G133" s="92">
        <v>92553</v>
      </c>
      <c r="H133" s="69"/>
      <c r="I133" s="95"/>
    </row>
    <row r="134" spans="1:11" ht="30.75" customHeight="1" thickBot="1">
      <c r="A134" s="85" t="s">
        <v>32</v>
      </c>
      <c r="B134" s="35">
        <v>954</v>
      </c>
      <c r="C134" s="35">
        <v>801</v>
      </c>
      <c r="D134" s="35" t="s">
        <v>140</v>
      </c>
      <c r="E134" s="35">
        <v>244</v>
      </c>
      <c r="F134" s="35">
        <v>310</v>
      </c>
      <c r="G134" s="92">
        <v>92553</v>
      </c>
      <c r="H134" s="69"/>
      <c r="I134" s="95"/>
    </row>
    <row r="135" spans="1:11" ht="30.75" customHeight="1" thickBot="1">
      <c r="A135" s="33" t="s">
        <v>76</v>
      </c>
      <c r="B135" s="36">
        <v>954</v>
      </c>
      <c r="C135" s="36" t="s">
        <v>108</v>
      </c>
      <c r="D135" s="36">
        <v>7700707802</v>
      </c>
      <c r="E135" s="36">
        <v>110</v>
      </c>
      <c r="F135" s="36">
        <v>210</v>
      </c>
      <c r="G135" s="24">
        <f>G136+G137</f>
        <v>226600</v>
      </c>
      <c r="H135" s="69"/>
      <c r="I135" s="95"/>
    </row>
    <row r="136" spans="1:11" ht="30.75" customHeight="1" thickBot="1">
      <c r="A136" s="52" t="s">
        <v>15</v>
      </c>
      <c r="B136" s="35">
        <v>954</v>
      </c>
      <c r="C136" s="35" t="s">
        <v>108</v>
      </c>
      <c r="D136" s="35">
        <v>7700707802</v>
      </c>
      <c r="E136" s="35">
        <v>111</v>
      </c>
      <c r="F136" s="35">
        <v>211</v>
      </c>
      <c r="G136" s="23">
        <v>170100</v>
      </c>
      <c r="H136" s="69"/>
      <c r="I136" s="95">
        <v>51498.720000000001</v>
      </c>
    </row>
    <row r="137" spans="1:11" ht="18.75" customHeight="1" thickBot="1">
      <c r="A137" s="143" t="s">
        <v>16</v>
      </c>
      <c r="B137" s="111">
        <v>954</v>
      </c>
      <c r="C137" s="111" t="s">
        <v>108</v>
      </c>
      <c r="D137" s="111">
        <v>7700707802</v>
      </c>
      <c r="E137" s="111">
        <v>119</v>
      </c>
      <c r="F137" s="111">
        <v>213</v>
      </c>
      <c r="G137" s="137">
        <v>56500</v>
      </c>
      <c r="H137" s="69"/>
      <c r="I137" s="95">
        <v>15552.61</v>
      </c>
      <c r="J137" s="17" t="s">
        <v>143</v>
      </c>
    </row>
    <row r="138" spans="1:11" ht="0.75" customHeight="1" thickBot="1">
      <c r="A138" s="144"/>
      <c r="B138" s="112"/>
      <c r="C138" s="112"/>
      <c r="D138" s="112"/>
      <c r="E138" s="112"/>
      <c r="F138" s="112"/>
      <c r="G138" s="138"/>
      <c r="H138" s="72">
        <v>156000</v>
      </c>
      <c r="I138" s="95"/>
    </row>
    <row r="139" spans="1:11" ht="0.75" customHeight="1" thickBot="1">
      <c r="A139" s="109"/>
      <c r="B139" s="35"/>
      <c r="C139" s="35"/>
      <c r="D139" s="35"/>
      <c r="E139" s="35"/>
      <c r="F139" s="35"/>
      <c r="G139" s="23"/>
      <c r="H139" s="72"/>
      <c r="I139" s="95"/>
    </row>
    <row r="140" spans="1:11" ht="24" customHeight="1" thickBot="1">
      <c r="A140" s="57" t="s">
        <v>123</v>
      </c>
      <c r="B140" s="35">
        <v>954</v>
      </c>
      <c r="C140" s="36">
        <v>1000</v>
      </c>
      <c r="D140" s="35"/>
      <c r="E140" s="35"/>
      <c r="F140" s="35"/>
      <c r="G140" s="23">
        <f>G141</f>
        <v>83200</v>
      </c>
      <c r="H140" s="69" t="s">
        <v>77</v>
      </c>
      <c r="I140" s="95"/>
      <c r="J140" s="17"/>
      <c r="K140" s="17"/>
    </row>
    <row r="141" spans="1:11" ht="20.25" customHeight="1" thickBot="1">
      <c r="A141" s="58" t="s">
        <v>124</v>
      </c>
      <c r="B141" s="51">
        <v>954</v>
      </c>
      <c r="C141" s="50">
        <v>1001</v>
      </c>
      <c r="D141" s="50"/>
      <c r="E141" s="50"/>
      <c r="F141" s="50"/>
      <c r="G141" s="23">
        <f>G142</f>
        <v>83200</v>
      </c>
      <c r="H141" s="80"/>
      <c r="I141" s="95"/>
      <c r="J141" s="28"/>
    </row>
    <row r="142" spans="1:11" ht="30.75" customHeight="1" thickBot="1">
      <c r="A142" s="58" t="s">
        <v>125</v>
      </c>
      <c r="B142" s="59">
        <v>954</v>
      </c>
      <c r="C142" s="59">
        <v>1001</v>
      </c>
      <c r="D142" s="60" t="s">
        <v>128</v>
      </c>
      <c r="E142" s="59">
        <v>320</v>
      </c>
      <c r="F142" s="59"/>
      <c r="G142" s="23">
        <f>G143</f>
        <v>83200</v>
      </c>
      <c r="H142" s="80"/>
      <c r="I142" s="95"/>
      <c r="J142" s="28"/>
    </row>
    <row r="143" spans="1:11" ht="42" customHeight="1" thickBot="1">
      <c r="A143" s="58" t="s">
        <v>126</v>
      </c>
      <c r="B143" s="51">
        <v>954</v>
      </c>
      <c r="C143" s="51">
        <v>1001</v>
      </c>
      <c r="D143" s="60" t="s">
        <v>128</v>
      </c>
      <c r="E143" s="51">
        <v>321</v>
      </c>
      <c r="F143" s="51"/>
      <c r="G143" s="23">
        <f>G144</f>
        <v>83200</v>
      </c>
      <c r="H143" s="80"/>
      <c r="I143" s="95"/>
    </row>
    <row r="144" spans="1:11" ht="42.75" customHeight="1" thickBot="1">
      <c r="A144" s="58" t="s">
        <v>127</v>
      </c>
      <c r="B144" s="111">
        <v>954</v>
      </c>
      <c r="C144" s="111">
        <v>1001</v>
      </c>
      <c r="D144" s="60" t="s">
        <v>128</v>
      </c>
      <c r="E144" s="111">
        <v>321</v>
      </c>
      <c r="F144" s="111">
        <v>263</v>
      </c>
      <c r="G144" s="23">
        <v>83200</v>
      </c>
      <c r="H144" s="133">
        <v>36000</v>
      </c>
      <c r="I144" s="95">
        <v>33448.800000000003</v>
      </c>
    </row>
    <row r="145" spans="1:11" ht="15.75" hidden="1" customHeight="1" thickBot="1">
      <c r="A145" s="58" t="s">
        <v>127</v>
      </c>
      <c r="B145" s="112"/>
      <c r="C145" s="112"/>
      <c r="D145" s="60" t="s">
        <v>128</v>
      </c>
      <c r="E145" s="112"/>
      <c r="F145" s="112"/>
      <c r="G145" s="23">
        <v>144000</v>
      </c>
      <c r="H145" s="134"/>
      <c r="I145" s="97"/>
    </row>
    <row r="146" spans="1:11" ht="15.75" thickBot="1">
      <c r="A146" s="55" t="s">
        <v>78</v>
      </c>
      <c r="B146" s="56"/>
      <c r="C146" s="56"/>
      <c r="D146" s="56"/>
      <c r="E146" s="56"/>
      <c r="F146" s="56"/>
      <c r="G146" s="61">
        <f>G15+G21+G39+G48+G52+G54+G65+G79+G97+G111+G117+G140</f>
        <v>5367718.4000000004</v>
      </c>
      <c r="H146" s="81" t="s">
        <v>79</v>
      </c>
      <c r="I146" s="95">
        <v>1435994.67</v>
      </c>
      <c r="J146" s="103">
        <f>I31+I124</f>
        <v>159713.38</v>
      </c>
      <c r="K146" s="93" t="s">
        <v>142</v>
      </c>
    </row>
    <row r="147" spans="1:11">
      <c r="A147" s="64"/>
      <c r="B147" s="15"/>
      <c r="C147" s="15"/>
      <c r="D147" s="15"/>
      <c r="E147" s="15"/>
      <c r="F147" s="15"/>
      <c r="G147" s="65" t="s">
        <v>96</v>
      </c>
    </row>
    <row r="148" spans="1:11">
      <c r="A148" s="64"/>
      <c r="B148" s="15"/>
      <c r="C148" s="15"/>
      <c r="D148" s="15"/>
      <c r="E148" s="15"/>
      <c r="F148" s="15"/>
      <c r="G148" s="15"/>
      <c r="J148">
        <v>4525835.53</v>
      </c>
    </row>
    <row r="149" spans="1:11">
      <c r="A149" s="64"/>
      <c r="B149" s="15"/>
      <c r="C149" s="15"/>
      <c r="D149" s="15"/>
      <c r="E149" s="15"/>
      <c r="F149" s="15"/>
      <c r="G149" s="15"/>
      <c r="J149" s="12">
        <f>G146-J148</f>
        <v>841882.87000000011</v>
      </c>
    </row>
    <row r="150" spans="1:11">
      <c r="A150" s="64"/>
      <c r="B150" s="15"/>
      <c r="C150" s="15"/>
      <c r="D150" s="15"/>
      <c r="E150" s="15"/>
      <c r="F150" s="15"/>
      <c r="G150" s="15"/>
    </row>
    <row r="151" spans="1:11">
      <c r="A151" s="66"/>
      <c r="B151" s="15"/>
      <c r="C151" s="15"/>
      <c r="D151" s="15"/>
      <c r="E151" s="15"/>
      <c r="F151" s="15"/>
      <c r="G151" s="65"/>
    </row>
    <row r="152" spans="1:11" ht="15.75">
      <c r="A152" s="67"/>
      <c r="B152" s="15"/>
      <c r="C152" s="15"/>
      <c r="D152" s="15"/>
      <c r="E152" s="15"/>
      <c r="F152" s="15"/>
      <c r="G152" s="65"/>
    </row>
    <row r="153" spans="1:11">
      <c r="A153" s="66"/>
      <c r="B153" s="15"/>
      <c r="C153" s="15"/>
      <c r="D153" s="15"/>
      <c r="E153" s="15"/>
      <c r="F153" s="15"/>
      <c r="G153" s="65"/>
    </row>
    <row r="154" spans="1:11">
      <c r="A154" s="68"/>
      <c r="B154" s="15"/>
      <c r="C154" s="15"/>
      <c r="D154" s="15"/>
      <c r="E154" s="15"/>
      <c r="F154" s="15"/>
      <c r="G154" s="65"/>
    </row>
    <row r="155" spans="1:11">
      <c r="A155" s="68"/>
      <c r="B155" s="15"/>
      <c r="C155" s="15"/>
      <c r="D155" s="15"/>
      <c r="E155" s="15"/>
      <c r="F155" s="15"/>
      <c r="G155" s="65"/>
    </row>
    <row r="156" spans="1:11">
      <c r="A156" s="68"/>
      <c r="B156" s="15"/>
      <c r="C156" s="15"/>
      <c r="D156" s="15"/>
      <c r="E156" s="15"/>
      <c r="F156" s="15"/>
      <c r="G156" s="65"/>
    </row>
    <row r="157" spans="1:11">
      <c r="A157" s="68"/>
      <c r="B157" s="15"/>
      <c r="C157" s="15"/>
      <c r="D157" s="15"/>
      <c r="E157" s="15"/>
      <c r="F157" s="15"/>
      <c r="G157" s="65"/>
    </row>
    <row r="158" spans="1:11">
      <c r="A158" s="68"/>
      <c r="B158" s="15"/>
      <c r="C158" s="15"/>
      <c r="D158" s="15"/>
      <c r="E158" s="15"/>
      <c r="F158" s="15"/>
      <c r="G158" s="65"/>
    </row>
    <row r="159" spans="1:11">
      <c r="A159" s="68"/>
      <c r="B159" s="15"/>
      <c r="C159" s="15"/>
      <c r="D159" s="15"/>
      <c r="E159" s="15"/>
      <c r="F159" s="15"/>
      <c r="G159" s="65"/>
    </row>
    <row r="160" spans="1:11">
      <c r="A160" s="68"/>
      <c r="B160" s="15"/>
      <c r="C160" s="15"/>
      <c r="D160" s="15"/>
      <c r="E160" s="15"/>
      <c r="F160" s="15"/>
      <c r="G160" s="65"/>
    </row>
    <row r="161" spans="1:7">
      <c r="A161" s="68"/>
      <c r="B161" s="15"/>
      <c r="C161" s="15"/>
      <c r="D161" s="15"/>
      <c r="E161" s="15"/>
      <c r="F161" s="15"/>
      <c r="G161" s="65"/>
    </row>
    <row r="162" spans="1:7">
      <c r="A162" s="68"/>
      <c r="B162" s="15"/>
      <c r="C162" s="15"/>
      <c r="D162" s="15"/>
      <c r="E162" s="15"/>
      <c r="F162" s="15"/>
      <c r="G162" s="65"/>
    </row>
    <row r="163" spans="1:7">
      <c r="A163" s="68"/>
      <c r="B163" s="15"/>
      <c r="C163" s="15"/>
      <c r="D163" s="15"/>
      <c r="E163" s="15"/>
      <c r="F163" s="15"/>
      <c r="G163" s="65"/>
    </row>
    <row r="164" spans="1:7">
      <c r="A164" s="68"/>
      <c r="B164" s="15"/>
      <c r="C164" s="15"/>
      <c r="D164" s="15"/>
      <c r="E164" s="15"/>
      <c r="F164" s="15"/>
      <c r="G164" s="65"/>
    </row>
    <row r="165" spans="1:7">
      <c r="A165" s="68"/>
      <c r="B165" s="15"/>
      <c r="C165" s="15"/>
      <c r="D165" s="15"/>
      <c r="E165" s="15"/>
      <c r="F165" s="15"/>
      <c r="G165" s="65"/>
    </row>
    <row r="166" spans="1:7">
      <c r="A166" s="68"/>
      <c r="B166" s="15"/>
      <c r="C166" s="15"/>
      <c r="D166" s="15"/>
      <c r="E166" s="15"/>
      <c r="F166" s="15"/>
      <c r="G166" s="65"/>
    </row>
    <row r="167" spans="1:7">
      <c r="A167" s="68"/>
      <c r="B167" s="15"/>
      <c r="C167" s="15"/>
      <c r="D167" s="15"/>
      <c r="E167" s="15"/>
      <c r="F167" s="15"/>
      <c r="G167" s="65"/>
    </row>
    <row r="168" spans="1:7">
      <c r="A168" s="68"/>
      <c r="B168" s="15"/>
      <c r="C168" s="15"/>
      <c r="D168" s="15"/>
      <c r="E168" s="15"/>
      <c r="F168" s="15"/>
      <c r="G168" s="65"/>
    </row>
    <row r="169" spans="1:7">
      <c r="A169" s="68"/>
      <c r="B169" s="15"/>
      <c r="C169" s="15"/>
      <c r="D169" s="15"/>
      <c r="E169" s="15"/>
      <c r="F169" s="15"/>
      <c r="G169" s="65"/>
    </row>
    <row r="170" spans="1:7">
      <c r="A170" s="68"/>
      <c r="B170" s="15"/>
      <c r="C170" s="15"/>
      <c r="D170" s="15"/>
      <c r="E170" s="15"/>
      <c r="F170" s="15"/>
      <c r="G170" s="65"/>
    </row>
    <row r="171" spans="1:7">
      <c r="A171" s="68"/>
      <c r="B171" s="15"/>
      <c r="C171" s="15"/>
      <c r="D171" s="15"/>
      <c r="E171" s="15"/>
      <c r="F171" s="15"/>
      <c r="G171" s="65"/>
    </row>
    <row r="172" spans="1:7">
      <c r="A172" s="68"/>
      <c r="B172" s="15"/>
      <c r="C172" s="15"/>
      <c r="D172" s="15"/>
      <c r="E172" s="15"/>
      <c r="F172" s="15"/>
      <c r="G172" s="65"/>
    </row>
    <row r="173" spans="1:7">
      <c r="A173" s="68"/>
      <c r="B173" s="15"/>
      <c r="C173" s="15"/>
      <c r="D173" s="15"/>
      <c r="E173" s="15"/>
      <c r="F173" s="15"/>
      <c r="G173" s="65"/>
    </row>
    <row r="174" spans="1:7">
      <c r="A174" s="68"/>
      <c r="B174" s="15"/>
      <c r="C174" s="15"/>
      <c r="D174" s="15"/>
      <c r="E174" s="15"/>
      <c r="F174" s="15"/>
      <c r="G174" s="65"/>
    </row>
    <row r="175" spans="1:7">
      <c r="A175" s="68"/>
      <c r="B175" s="15"/>
      <c r="C175" s="15"/>
      <c r="D175" s="15"/>
      <c r="E175" s="15"/>
      <c r="F175" s="15"/>
      <c r="G175" s="65"/>
    </row>
    <row r="176" spans="1:7">
      <c r="A176" s="68"/>
      <c r="B176" s="15"/>
      <c r="C176" s="15"/>
      <c r="D176" s="15"/>
      <c r="E176" s="15"/>
      <c r="F176" s="15"/>
      <c r="G176" s="65"/>
    </row>
    <row r="177" spans="1:7">
      <c r="A177" s="68"/>
      <c r="B177" s="15"/>
      <c r="C177" s="15"/>
      <c r="D177" s="15"/>
      <c r="E177" s="15"/>
      <c r="F177" s="15"/>
      <c r="G177" s="65"/>
    </row>
    <row r="178" spans="1:7">
      <c r="A178" s="68"/>
      <c r="B178" s="15"/>
      <c r="C178" s="15"/>
      <c r="D178" s="15"/>
      <c r="E178" s="15"/>
      <c r="F178" s="15"/>
      <c r="G178" s="65"/>
    </row>
    <row r="179" spans="1:7">
      <c r="A179" s="68"/>
      <c r="B179" s="15"/>
      <c r="C179" s="15"/>
      <c r="D179" s="15"/>
      <c r="E179" s="15"/>
      <c r="F179" s="15"/>
      <c r="G179" s="65"/>
    </row>
    <row r="180" spans="1:7">
      <c r="A180" s="68"/>
      <c r="B180" s="15"/>
      <c r="C180" s="15"/>
      <c r="D180" s="15"/>
      <c r="E180" s="15"/>
      <c r="F180" s="15"/>
      <c r="G180" s="65"/>
    </row>
    <row r="181" spans="1:7">
      <c r="A181" s="68"/>
      <c r="B181" s="15"/>
      <c r="C181" s="15"/>
      <c r="D181" s="15"/>
      <c r="E181" s="15"/>
      <c r="F181" s="15"/>
      <c r="G181" s="65"/>
    </row>
    <row r="182" spans="1:7">
      <c r="A182" s="68"/>
      <c r="B182" s="15"/>
      <c r="C182" s="15"/>
      <c r="D182" s="15"/>
      <c r="E182" s="15"/>
      <c r="F182" s="15"/>
      <c r="G182" s="65"/>
    </row>
    <row r="183" spans="1:7">
      <c r="A183" s="68"/>
      <c r="B183" s="15"/>
      <c r="C183" s="15"/>
      <c r="D183" s="15"/>
      <c r="E183" s="15"/>
      <c r="F183" s="15"/>
      <c r="G183" s="65"/>
    </row>
    <row r="184" spans="1:7">
      <c r="A184" s="68"/>
      <c r="B184" s="15"/>
      <c r="C184" s="15"/>
      <c r="D184" s="15"/>
      <c r="E184" s="15"/>
      <c r="F184" s="15"/>
      <c r="G184" s="65"/>
    </row>
    <row r="185" spans="1:7">
      <c r="A185" s="68"/>
      <c r="B185" s="15"/>
      <c r="C185" s="15"/>
      <c r="D185" s="15"/>
      <c r="E185" s="15"/>
      <c r="F185" s="15"/>
      <c r="G185" s="65"/>
    </row>
    <row r="186" spans="1:7">
      <c r="A186" s="68"/>
      <c r="B186" s="15"/>
      <c r="C186" s="15"/>
      <c r="D186" s="15"/>
      <c r="E186" s="15"/>
      <c r="F186" s="15"/>
      <c r="G186" s="65"/>
    </row>
    <row r="187" spans="1:7">
      <c r="A187" s="68"/>
      <c r="B187" s="15"/>
      <c r="C187" s="15"/>
      <c r="D187" s="15"/>
      <c r="E187" s="15"/>
      <c r="F187" s="15"/>
      <c r="G187" s="65"/>
    </row>
    <row r="188" spans="1:7">
      <c r="A188" s="68"/>
      <c r="B188" s="15"/>
      <c r="C188" s="15"/>
      <c r="D188" s="15"/>
      <c r="E188" s="15"/>
      <c r="F188" s="15"/>
      <c r="G188" s="65"/>
    </row>
    <row r="189" spans="1:7">
      <c r="A189" s="68"/>
      <c r="B189" s="15"/>
      <c r="C189" s="15"/>
      <c r="D189" s="15"/>
      <c r="E189" s="15"/>
      <c r="F189" s="15"/>
      <c r="G189" s="65"/>
    </row>
    <row r="190" spans="1:7">
      <c r="A190" s="68"/>
      <c r="B190" s="15"/>
      <c r="C190" s="15"/>
      <c r="D190" s="15"/>
      <c r="E190" s="15"/>
      <c r="F190" s="15"/>
      <c r="G190" s="65"/>
    </row>
    <row r="191" spans="1:7">
      <c r="A191" s="68"/>
      <c r="B191" s="15"/>
      <c r="C191" s="15"/>
      <c r="D191" s="15"/>
      <c r="E191" s="15"/>
      <c r="F191" s="15"/>
      <c r="G191" s="65"/>
    </row>
    <row r="192" spans="1:7">
      <c r="A192" s="68"/>
      <c r="B192" s="15"/>
      <c r="C192" s="15"/>
      <c r="D192" s="15"/>
      <c r="E192" s="15"/>
      <c r="F192" s="15"/>
      <c r="G192" s="65"/>
    </row>
    <row r="193" spans="1:7">
      <c r="A193" s="68"/>
      <c r="B193" s="15"/>
      <c r="C193" s="15"/>
      <c r="D193" s="15"/>
      <c r="E193" s="15"/>
      <c r="F193" s="15"/>
      <c r="G193" s="65"/>
    </row>
    <row r="194" spans="1:7">
      <c r="A194" s="68"/>
      <c r="B194" s="15"/>
      <c r="C194" s="15"/>
      <c r="D194" s="15"/>
      <c r="E194" s="15"/>
      <c r="F194" s="15"/>
      <c r="G194" s="65"/>
    </row>
    <row r="195" spans="1:7">
      <c r="A195" s="68"/>
      <c r="B195" s="15"/>
      <c r="C195" s="15"/>
      <c r="D195" s="15"/>
      <c r="E195" s="15"/>
      <c r="F195" s="15"/>
      <c r="G195" s="65"/>
    </row>
    <row r="196" spans="1:7">
      <c r="A196" s="68"/>
      <c r="B196" s="15"/>
      <c r="C196" s="15"/>
      <c r="D196" s="15"/>
      <c r="E196" s="15"/>
      <c r="F196" s="15"/>
      <c r="G196" s="65"/>
    </row>
    <row r="197" spans="1:7">
      <c r="A197" s="68"/>
      <c r="B197" s="15"/>
      <c r="C197" s="15"/>
      <c r="D197" s="15"/>
      <c r="E197" s="15"/>
      <c r="F197" s="15"/>
      <c r="G197" s="65"/>
    </row>
    <row r="198" spans="1:7">
      <c r="A198" s="68"/>
      <c r="B198" s="15"/>
      <c r="C198" s="15"/>
      <c r="D198" s="15"/>
      <c r="E198" s="15"/>
      <c r="F198" s="15"/>
      <c r="G198" s="65"/>
    </row>
    <row r="199" spans="1:7">
      <c r="A199" s="3"/>
    </row>
    <row r="200" spans="1:7">
      <c r="A200" s="3"/>
    </row>
    <row r="201" spans="1:7">
      <c r="A201" s="3"/>
    </row>
    <row r="202" spans="1:7">
      <c r="A202" s="3"/>
    </row>
    <row r="203" spans="1:7">
      <c r="A203" s="3"/>
    </row>
    <row r="204" spans="1:7">
      <c r="A204" s="3"/>
    </row>
    <row r="205" spans="1:7">
      <c r="A205" s="3"/>
    </row>
    <row r="206" spans="1:7">
      <c r="A206" s="3"/>
    </row>
    <row r="207" spans="1:7">
      <c r="A207" s="3"/>
    </row>
    <row r="208" spans="1:7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</sheetData>
  <mergeCells count="66">
    <mergeCell ref="A137:A138"/>
    <mergeCell ref="B137:B138"/>
    <mergeCell ref="C137:C138"/>
    <mergeCell ref="D137:D138"/>
    <mergeCell ref="E137:E138"/>
    <mergeCell ref="A121:A122"/>
    <mergeCell ref="C56:C57"/>
    <mergeCell ref="B56:B57"/>
    <mergeCell ref="A56:A57"/>
    <mergeCell ref="C25:C26"/>
    <mergeCell ref="D21:D22"/>
    <mergeCell ref="E21:E22"/>
    <mergeCell ref="F21:F22"/>
    <mergeCell ref="G21:G22"/>
    <mergeCell ref="G13:G14"/>
    <mergeCell ref="D18:D19"/>
    <mergeCell ref="E18:E19"/>
    <mergeCell ref="F18:F19"/>
    <mergeCell ref="G18:G19"/>
    <mergeCell ref="D13:D14"/>
    <mergeCell ref="E13:E14"/>
    <mergeCell ref="F13:F14"/>
    <mergeCell ref="H144:H145"/>
    <mergeCell ref="D25:D26"/>
    <mergeCell ref="E25:E26"/>
    <mergeCell ref="F25:F26"/>
    <mergeCell ref="G25:G26"/>
    <mergeCell ref="F137:F138"/>
    <mergeCell ref="G137:G138"/>
    <mergeCell ref="H121:H122"/>
    <mergeCell ref="G56:G57"/>
    <mergeCell ref="D121:D122"/>
    <mergeCell ref="E121:E122"/>
    <mergeCell ref="F121:F122"/>
    <mergeCell ref="G121:G122"/>
    <mergeCell ref="D56:D57"/>
    <mergeCell ref="E56:E57"/>
    <mergeCell ref="F56:F57"/>
    <mergeCell ref="H13:H14"/>
    <mergeCell ref="H18:H19"/>
    <mergeCell ref="H21:H22"/>
    <mergeCell ref="H25:H26"/>
    <mergeCell ref="H56:H57"/>
    <mergeCell ref="A7:B7"/>
    <mergeCell ref="A8:B8"/>
    <mergeCell ref="A9:B9"/>
    <mergeCell ref="A10:B10"/>
    <mergeCell ref="B144:B145"/>
    <mergeCell ref="A11:A12"/>
    <mergeCell ref="B11:F11"/>
    <mergeCell ref="A13:A14"/>
    <mergeCell ref="B13:B14"/>
    <mergeCell ref="C13:C14"/>
    <mergeCell ref="C121:C122"/>
    <mergeCell ref="B121:B122"/>
    <mergeCell ref="C18:C19"/>
    <mergeCell ref="C144:C145"/>
    <mergeCell ref="E144:E145"/>
    <mergeCell ref="F144:F145"/>
    <mergeCell ref="B18:B19"/>
    <mergeCell ref="A18:A19"/>
    <mergeCell ref="B25:B26"/>
    <mergeCell ref="A25:A26"/>
    <mergeCell ref="C21:C22"/>
    <mergeCell ref="B21:B22"/>
    <mergeCell ref="A21:A22"/>
  </mergeCells>
  <pageMargins left="0.7" right="0.7" top="0.75" bottom="0.75" header="0.3" footer="0.3"/>
  <pageSetup paperSize="9" scale="72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workbookViewId="0">
      <selection activeCell="F9" sqref="F9"/>
    </sheetView>
  </sheetViews>
  <sheetFormatPr defaultRowHeight="15"/>
  <cols>
    <col min="1" max="1" width="3.5703125" customWidth="1"/>
    <col min="2" max="2" width="3.85546875" customWidth="1"/>
    <col min="3" max="3" width="19.7109375" customWidth="1"/>
    <col min="4" max="4" width="57.42578125" customWidth="1"/>
    <col min="5" max="5" width="20.28515625" customWidth="1"/>
  </cols>
  <sheetData>
    <row r="2" spans="2:5">
      <c r="B2" s="11" t="s">
        <v>80</v>
      </c>
    </row>
    <row r="3" spans="2:5" ht="15.75" thickBot="1">
      <c r="B3" s="5"/>
    </row>
    <row r="4" spans="2:5">
      <c r="B4" s="145" t="s">
        <v>81</v>
      </c>
      <c r="C4" s="145" t="s">
        <v>4</v>
      </c>
      <c r="D4" s="7" t="s">
        <v>82</v>
      </c>
      <c r="E4" s="145" t="s">
        <v>84</v>
      </c>
    </row>
    <row r="5" spans="2:5" ht="21.75" customHeight="1" thickBot="1">
      <c r="B5" s="146"/>
      <c r="C5" s="146"/>
      <c r="D5" s="8" t="s">
        <v>83</v>
      </c>
      <c r="E5" s="146"/>
    </row>
    <row r="6" spans="2:5" ht="46.5" customHeight="1" thickBot="1">
      <c r="B6" s="10">
        <v>1</v>
      </c>
      <c r="C6" s="8" t="s">
        <v>85</v>
      </c>
      <c r="D6" s="8"/>
      <c r="E6" s="6"/>
    </row>
    <row r="7" spans="2:5" ht="42" customHeight="1" thickBot="1">
      <c r="B7" s="10">
        <v>2</v>
      </c>
      <c r="C7" s="8" t="s">
        <v>86</v>
      </c>
      <c r="D7" s="8" t="s">
        <v>87</v>
      </c>
      <c r="E7" s="6"/>
    </row>
    <row r="8" spans="2:5" ht="51.75" thickBot="1">
      <c r="B8" s="10">
        <v>3</v>
      </c>
      <c r="C8" s="8" t="s">
        <v>88</v>
      </c>
      <c r="D8" s="8" t="s">
        <v>89</v>
      </c>
      <c r="E8" s="8" t="s">
        <v>90</v>
      </c>
    </row>
    <row r="9" spans="2:5" ht="51.75" thickBot="1">
      <c r="B9" s="10">
        <v>4</v>
      </c>
      <c r="C9" s="8" t="s">
        <v>91</v>
      </c>
      <c r="D9" s="8" t="s">
        <v>92</v>
      </c>
      <c r="E9" s="8" t="s">
        <v>79</v>
      </c>
    </row>
  </sheetData>
  <mergeCells count="3">
    <mergeCell ref="B4:B5"/>
    <mergeCell ref="C4:C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2018-05-11T08:32:49Z</cp:lastPrinted>
  <dcterms:created xsi:type="dcterms:W3CDTF">2017-06-26T02:01:53Z</dcterms:created>
  <dcterms:modified xsi:type="dcterms:W3CDTF">2018-05-11T08:33:02Z</dcterms:modified>
</cp:coreProperties>
</file>