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3" activeTab="3"/>
  </bookViews>
  <sheets>
    <sheet name="приложение 3 2015-2016" sheetId="5" state="hidden" r:id="rId1"/>
    <sheet name="приложение " sheetId="28" state="hidden" r:id="rId2"/>
    <sheet name="Приложение 8 2014-2016" sheetId="16" state="hidden" r:id="rId3"/>
    <sheet name="Приложение 5 " sheetId="32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  <definedName name="_xlnm.Print_Area" localSheetId="3">'Приложение 5 '!$A:$E</definedName>
  </definedNames>
  <calcPr calcId="152511"/>
</workbook>
</file>

<file path=xl/calcChain.xml><?xml version="1.0" encoding="utf-8"?>
<calcChain xmlns="http://schemas.openxmlformats.org/spreadsheetml/2006/main">
  <c r="E18" i="32" l="1"/>
  <c r="E70" i="32" l="1"/>
  <c r="G69" i="32"/>
  <c r="F69" i="32"/>
  <c r="E69" i="32"/>
  <c r="E68" i="32" s="1"/>
  <c r="E238" i="32" l="1"/>
  <c r="E237" i="32" s="1"/>
  <c r="E236" i="32" s="1"/>
  <c r="E232" i="32"/>
  <c r="G214" i="32" l="1"/>
  <c r="F214" i="32"/>
  <c r="G213" i="32"/>
  <c r="F213" i="32"/>
  <c r="E212" i="32"/>
  <c r="E211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G210" i="32" l="1"/>
  <c r="F210" i="32"/>
  <c r="G209" i="32"/>
  <c r="F209" i="32"/>
  <c r="E209" i="32"/>
  <c r="E208" i="32" s="1"/>
  <c r="E207" i="32" s="1"/>
  <c r="G206" i="32"/>
  <c r="F206" i="32"/>
  <c r="G205" i="32"/>
  <c r="F205" i="32"/>
  <c r="E205" i="32"/>
  <c r="E204" i="32" s="1"/>
  <c r="E203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E163" i="32" l="1"/>
  <c r="E162" i="32" s="1"/>
  <c r="E156" i="32"/>
  <c r="E155" i="32" s="1"/>
  <c r="E153" i="32"/>
  <c r="E152" i="32" s="1"/>
  <c r="E150" i="32"/>
  <c r="E149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E112" i="32" l="1"/>
  <c r="E103" i="32"/>
  <c r="E87" i="32"/>
  <c r="E86" i="32" s="1"/>
  <c r="E85" i="32" s="1"/>
  <c r="E74" i="32"/>
  <c r="E73" i="32" s="1"/>
  <c r="E72" i="32" s="1"/>
  <c r="G73" i="32"/>
  <c r="F73" i="32"/>
  <c r="E242" i="32"/>
  <c r="E241" i="32" s="1"/>
  <c r="E240" i="32" s="1"/>
  <c r="E230" i="32"/>
  <c r="E229" i="32" s="1"/>
  <c r="E227" i="32"/>
  <c r="E226" i="32" s="1"/>
  <c r="E222" i="32"/>
  <c r="E221" i="32" s="1"/>
  <c r="E201" i="32"/>
  <c r="E199" i="32" s="1"/>
  <c r="E197" i="32"/>
  <c r="E196" i="32" s="1"/>
  <c r="E194" i="32"/>
  <c r="E193" i="32" s="1"/>
  <c r="E190" i="32"/>
  <c r="E189" i="32" s="1"/>
  <c r="E187" i="32"/>
  <c r="E186" i="32" s="1"/>
  <c r="E185" i="32" s="1"/>
  <c r="E183" i="32"/>
  <c r="E182" i="32" s="1"/>
  <c r="E180" i="32"/>
  <c r="E178" i="32"/>
  <c r="E175" i="32"/>
  <c r="E174" i="32" s="1"/>
  <c r="E171" i="32"/>
  <c r="E170" i="32" s="1"/>
  <c r="E168" i="32"/>
  <c r="E167" i="32" s="1"/>
  <c r="E160" i="32"/>
  <c r="E159" i="32" s="1"/>
  <c r="E158" i="32" s="1"/>
  <c r="E145" i="32"/>
  <c r="E144" i="32" s="1"/>
  <c r="E142" i="32"/>
  <c r="E141" i="32" s="1"/>
  <c r="E138" i="32"/>
  <c r="E137" i="32" s="1"/>
  <c r="E136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5" i="32"/>
  <c r="E224" i="32" s="1"/>
  <c r="E215" i="32" s="1"/>
  <c r="E61" i="32"/>
  <c r="E60" i="32" s="1"/>
  <c r="E56" i="32" s="1"/>
  <c r="E13" i="32"/>
  <c r="E192" i="32"/>
  <c r="E177" i="32"/>
  <c r="E173" i="32" s="1"/>
  <c r="E126" i="32"/>
  <c r="E122" i="32"/>
  <c r="E121" i="32" s="1"/>
  <c r="E120" i="32" s="1"/>
  <c r="E80" i="32"/>
  <c r="E140" i="32"/>
  <c r="E116" i="32"/>
  <c r="E84" i="32" s="1"/>
  <c r="E38" i="32"/>
  <c r="E31" i="32" s="1"/>
  <c r="E166" i="32"/>
  <c r="E93" i="32"/>
  <c r="E200" i="32"/>
  <c r="G161" i="32" l="1"/>
  <c r="F161" i="32"/>
  <c r="G168" i="32"/>
  <c r="G164" i="32" s="1"/>
  <c r="F168" i="32"/>
  <c r="F164" i="32" s="1"/>
  <c r="G79" i="32"/>
  <c r="F79" i="32"/>
  <c r="G41" i="32"/>
  <c r="F41" i="32"/>
  <c r="F55" i="32"/>
  <c r="G55" i="32"/>
  <c r="G172" i="32" l="1"/>
  <c r="F172" i="32"/>
  <c r="G169" i="32"/>
  <c r="F169" i="32"/>
  <c r="G146" i="32"/>
  <c r="G145" i="32" s="1"/>
  <c r="F146" i="32"/>
  <c r="G136" i="32"/>
  <c r="G129" i="32" s="1"/>
  <c r="F136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5" i="32"/>
  <c r="F106" i="32"/>
  <c r="F11" i="32"/>
  <c r="G11" i="32"/>
  <c r="F85" i="32"/>
  <c r="G26" i="32"/>
  <c r="G175" i="32" l="1"/>
  <c r="F175" i="32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4" i="32" s="1"/>
</calcChain>
</file>

<file path=xl/sharedStrings.xml><?xml version="1.0" encoding="utf-8"?>
<sst xmlns="http://schemas.openxmlformats.org/spreadsheetml/2006/main" count="1146" uniqueCount="406">
  <si>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</si>
  <si>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</si>
  <si>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</si>
  <si>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</si>
  <si>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</si>
  <si>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</si>
  <si>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</si>
  <si>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</si>
  <si>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</si>
  <si>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</si>
  <si>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</si>
  <si>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</si>
  <si>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</si>
  <si>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</si>
  <si>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</si>
  <si>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</si>
  <si>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</si>
  <si>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</si>
  <si>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</si>
  <si>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</si>
  <si>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</si>
  <si>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</si>
  <si>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</si>
  <si>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</si>
  <si>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</si>
  <si>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</si>
  <si>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</si>
  <si>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</si>
  <si>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</si>
  <si>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</si>
  <si>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</si>
  <si>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</si>
  <si>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</si>
  <si>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</si>
  <si>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</si>
  <si>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</si>
  <si>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</si>
  <si>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</si>
  <si>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</si>
  <si>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</si>
  <si>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</si>
  <si>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</si>
  <si>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</si>
  <si>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</si>
  <si>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</si>
  <si>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</si>
  <si>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</si>
  <si>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</si>
  <si>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</si>
  <si>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</si>
  <si>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</si>
  <si>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</si>
  <si>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</si>
  <si>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</si>
  <si>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</si>
  <si>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</si>
  <si>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</si>
  <si>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</si>
  <si>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</si>
  <si>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</si>
  <si>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</si>
  <si>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</si>
  <si>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</si>
  <si>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</si>
  <si>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</si>
  <si>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</si>
  <si>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</si>
  <si>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</si>
  <si>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</si>
  <si>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</si>
  <si>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</si>
  <si>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</si>
  <si>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</si>
  <si>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</si>
  <si>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</si>
  <si>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</si>
  <si>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</si>
  <si>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</si>
  <si>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</si>
  <si>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</si>
  <si>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</si>
  <si>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</si>
  <si>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</si>
  <si>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</si>
  <si>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</si>
  <si>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</si>
  <si>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</si>
  <si>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</si>
  <si>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</si>
  <si>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</si>
  <si>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</si>
  <si>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</si>
  <si>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</si>
  <si>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</si>
  <si>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</si>
  <si>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</si>
  <si>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</si>
  <si>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</si>
  <si>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</si>
  <si>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</si>
  <si>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</si>
  <si>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</si>
  <si>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</si>
  <si>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</si>
  <si>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</si>
  <si>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</si>
  <si>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</si>
  <si>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</si>
  <si>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</si>
  <si>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</si>
  <si>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</si>
  <si>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</si>
  <si>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</si>
  <si>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</si>
  <si>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</si>
  <si>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</si>
  <si>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</si>
  <si>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</si>
  <si>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</si>
  <si>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</si>
  <si>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</si>
  <si>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</si>
  <si>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</si>
  <si>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</si>
  <si>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</si>
  <si>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</si>
  <si>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</si>
  <si>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</si>
  <si>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</si>
  <si>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</si>
  <si>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</si>
  <si>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</si>
  <si>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</si>
  <si>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</si>
  <si>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</si>
  <si>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</si>
  <si>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</si>
  <si>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</si>
  <si>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</si>
  <si>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</si>
  <si>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</si>
  <si>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</si>
  <si>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</si>
  <si>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</si>
  <si>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</si>
  <si>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</si>
  <si>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</si>
  <si>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</si>
  <si>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</si>
  <si>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</si>
  <si>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</si>
  <si>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</si>
  <si>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</si>
  <si>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</si>
  <si>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</si>
  <si>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</si>
  <si>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</si>
  <si>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</si>
  <si>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</si>
  <si>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</si>
  <si>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</si>
  <si>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</si>
  <si>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</si>
  <si>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</si>
  <si>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</si>
  <si>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</si>
  <si>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</si>
  <si>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</si>
  <si>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</si>
  <si>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</si>
  <si>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</si>
  <si>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</si>
  <si>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</si>
  <si>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</si>
  <si>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</si>
  <si>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</si>
  <si>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</si>
  <si>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</si>
  <si>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</si>
  <si>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</si>
  <si>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</si>
  <si>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</si>
  <si>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</si>
  <si>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</si>
  <si>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</si>
  <si>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</si>
  <si>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</si>
  <si>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</si>
  <si>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</si>
  <si>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</si>
  <si>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</si>
  <si>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</si>
  <si>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</si>
  <si>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</si>
  <si>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</si>
  <si>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</si>
  <si>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</si>
  <si>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</si>
  <si>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</si>
  <si>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</si>
  <si>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</si>
  <si>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</si>
  <si>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</si>
  <si>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</si>
  <si>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</si>
  <si>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</si>
  <si>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</si>
  <si>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</si>
  <si>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</si>
  <si>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</si>
  <si>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</si>
  <si>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</si>
  <si>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</si>
  <si>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</si>
  <si>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</si>
  <si>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</si>
  <si>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</si>
  <si>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</si>
  <si>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</si>
  <si>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</si>
  <si>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</si>
  <si>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</si>
  <si>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</si>
  <si>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</si>
  <si>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</si>
  <si>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</si>
  <si>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</si>
  <si>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</si>
  <si>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</si>
  <si>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</si>
  <si>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</si>
  <si>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</si>
  <si>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</si>
  <si>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</si>
  <si>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</si>
  <si>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</si>
  <si>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</si>
  <si>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</si>
  <si>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</si>
  <si>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</si>
  <si>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</si>
  <si>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</si>
  <si>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</si>
  <si>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</si>
  <si>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</si>
  <si>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</si>
  <si>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</si>
  <si>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</si>
  <si>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</si>
  <si>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</si>
  <si>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</si>
  <si>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</si>
  <si>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</si>
  <si>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</si>
  <si>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</si>
  <si>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</si>
  <si>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</si>
  <si>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</si>
  <si>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</si>
  <si>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</si>
  <si>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</si>
  <si>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</si>
  <si>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</si>
  <si>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</si>
  <si>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</si>
  <si>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</si>
  <si>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</si>
  <si>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</si>
  <si>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</si>
  <si>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</si>
  <si>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</si>
  <si>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</si>
  <si>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</si>
  <si>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</si>
  <si>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</si>
  <si>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</si>
  <si>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</si>
  <si>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</si>
  <si>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</si>
  <si>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</si>
  <si>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</si>
  <si>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</si>
  <si>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</si>
  <si>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</si>
  <si>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</si>
  <si>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</si>
  <si>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</si>
  <si>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</si>
  <si>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</si>
  <si>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</si>
  <si>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</si>
  <si>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</si>
  <si>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</si>
  <si>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</si>
  <si>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</si>
  <si>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</si>
  <si>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</si>
  <si>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</si>
  <si>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</si>
  <si>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</si>
  <si>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</si>
  <si>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</si>
  <si>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</si>
  <si>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</si>
  <si>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</si>
  <si>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</si>
  <si>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</si>
  <si>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</si>
  <si>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</si>
  <si>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</si>
  <si>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</si>
  <si>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</si>
  <si>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</si>
  <si>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</si>
  <si>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</si>
  <si>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</si>
  <si>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</si>
  <si>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</si>
  <si>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</si>
  <si>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</si>
  <si>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</si>
  <si>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</si>
  <si>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</si>
  <si>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</si>
  <si>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</si>
  <si>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</si>
  <si>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</si>
  <si>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</si>
  <si>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</si>
  <si>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</si>
  <si>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</si>
  <si>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</si>
  <si>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</si>
  <si>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</si>
  <si>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</si>
  <si>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</si>
  <si>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</si>
  <si>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</si>
  <si>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</si>
  <si>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</si>
  <si>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</si>
  <si>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</si>
  <si>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</si>
  <si>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</si>
  <si>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</si>
  <si>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</si>
  <si>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</si>
  <si>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</si>
  <si>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</si>
  <si>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</si>
  <si>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</si>
  <si>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</si>
  <si>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</si>
  <si>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</si>
  <si>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</si>
  <si>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</si>
  <si>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</si>
  <si>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</si>
  <si>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</si>
  <si>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</si>
  <si>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</si>
  <si>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</si>
  <si>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</si>
  <si>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</si>
  <si>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7700489160</t>
  </si>
  <si>
    <t>Подпрограмма "Госсударственная политика в сфере экономического развития Иркутской области</t>
  </si>
  <si>
    <t>4400189999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</si>
  <si>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</si>
  <si>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</si>
  <si>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</si>
  <si>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</si>
  <si>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</si>
  <si>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</si>
  <si>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</si>
  <si>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</si>
  <si>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</si>
  <si>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</si>
  <si>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</si>
  <si>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</si>
  <si>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</si>
  <si>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</si>
  <si>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</si>
  <si>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</si>
  <si>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</si>
  <si>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</si>
  <si>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</si>
  <si>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</si>
  <si>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</si>
  <si>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</si>
  <si>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</si>
  <si>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</si>
  <si>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</si>
  <si>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</si>
  <si>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 xml:space="preserve">                                  Приложение 5</t>
  </si>
  <si>
    <t>Государственная программа Иркутской области "Экономическое развитие и иновационная экономика</t>
  </si>
  <si>
    <t>Обеспечение реализации отдельных областных полномочий, переданных отдельных полномочий Российской Федерации</t>
  </si>
  <si>
    <t xml:space="preserve">                                                                                                                             на 2023 год и на плановый период 2024 и 2025 годов"</t>
  </si>
  <si>
    <t>Сумма  на 2023 год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</si>
  <si>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МЕСТНОГО БЮДЖЕТА  БУНБУЙСКОГО МУНИЦИПАЛЬНОГО ОБРАЗОВАНИЯ  НА 2023 ГОД.</t>
  </si>
  <si>
    <t>Подпрограмма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</si>
  <si>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ремонт отопительной системы</t>
  </si>
  <si>
    <t>45 20189999</t>
  </si>
  <si>
    <t>капитальный ремонт инженерных тепловых етей по адресу :Иркутская обл,Чунский р-он,с.Бунбуй</t>
  </si>
  <si>
    <t>45202S2200</t>
  </si>
  <si>
    <t>Социальное обеспечение и иные выплаты населению</t>
  </si>
  <si>
    <t xml:space="preserve">          к Решению Думы БунбуйскогоМО от 22 .08.2023г 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</si>
</sst>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4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49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2" borderId="0" xfId="1" applyFont="1" applyFill="1" applyAlignment="1">
      <alignment horizontal="center" vertical="top"/>
    </xf>
    <xf numFmtId="49" fontId="5" fillId="0" borderId="0" xfId="2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6" fillId="0" borderId="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6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8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vertical="top" wrapText="1"/>
    </xf>
    <xf numFmtId="49" fontId="30" fillId="2" borderId="25" xfId="0" applyNumberFormat="1" applyFont="1" applyFill="1" applyBorder="1" applyAlignment="1">
      <alignment vertical="top" wrapText="1"/>
    </xf>
    <xf numFmtId="4" fontId="30" fillId="2" borderId="25" xfId="0" applyNumberFormat="1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49" fontId="30" fillId="2" borderId="27" xfId="0" applyNumberFormat="1" applyFont="1" applyFill="1" applyBorder="1" applyAlignment="1">
      <alignment vertical="top" wrapText="1"/>
    </xf>
    <xf numFmtId="49" fontId="30" fillId="2" borderId="28" xfId="0" applyNumberFormat="1" applyFont="1" applyFill="1" applyBorder="1" applyAlignment="1">
      <alignment vertical="top" wrapText="1"/>
    </xf>
    <xf numFmtId="4" fontId="30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49" fontId="30" fillId="2" borderId="39" xfId="0" applyNumberFormat="1" applyFont="1" applyFill="1" applyBorder="1" applyAlignment="1">
      <alignment vertical="top" wrapText="1"/>
    </xf>
    <xf numFmtId="4" fontId="30" fillId="2" borderId="38" xfId="0" applyNumberFormat="1" applyFont="1" applyFill="1" applyBorder="1" applyAlignment="1">
      <alignment vertical="top" wrapText="1"/>
    </xf>
    <xf numFmtId="49" fontId="30" fillId="2" borderId="26" xfId="0" applyNumberFormat="1" applyFont="1" applyFill="1" applyBorder="1" applyAlignment="1">
      <alignment vertical="top" wrapText="1"/>
    </xf>
    <xf numFmtId="49" fontId="30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49" fontId="30" fillId="2" borderId="17" xfId="0" applyNumberFormat="1" applyFont="1" applyFill="1" applyBorder="1" applyAlignment="1">
      <alignment vertical="top" wrapText="1"/>
    </xf>
    <xf numFmtId="4" fontId="30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0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9" fillId="2" borderId="40" xfId="0" applyFont="1" applyFill="1" applyBorder="1" applyAlignment="1">
      <alignment vertical="top" wrapText="1"/>
    </xf>
    <xf numFmtId="0" fontId="30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7" fillId="0" borderId="8" xfId="0" applyNumberFormat="1" applyFont="1" applyFill="1" applyBorder="1" applyAlignment="1">
      <alignment horizontal="justify" vertical="center" wrapText="1"/>
    </xf>
    <xf numFmtId="171" fontId="27" fillId="0" borderId="8" xfId="0" applyNumberFormat="1" applyFont="1" applyFill="1" applyBorder="1" applyAlignment="1">
      <alignment horizontal="justify" vertical="center" wrapText="1"/>
    </xf>
    <xf numFmtId="0" fontId="28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31" fillId="0" borderId="0" xfId="0" applyFont="1" applyFill="1" applyBorder="1"/>
    <xf numFmtId="49" fontId="31" fillId="0" borderId="0" xfId="2" applyNumberFormat="1" applyFont="1" applyFill="1" applyBorder="1" applyAlignment="1"/>
    <xf numFmtId="167" fontId="31" fillId="0" borderId="0" xfId="2" applyNumberFormat="1" applyFont="1" applyFill="1" applyBorder="1" applyAlignment="1"/>
    <xf numFmtId="0" fontId="34" fillId="0" borderId="2" xfId="0" applyFont="1" applyBorder="1" applyAlignment="1">
      <alignment horizontal="center"/>
    </xf>
    <xf numFmtId="0" fontId="33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33" fillId="0" borderId="2" xfId="0" applyFont="1" applyBorder="1" applyAlignment="1">
      <alignment horizontal="center"/>
    </xf>
    <xf numFmtId="4" fontId="33" fillId="0" borderId="2" xfId="0" applyNumberFormat="1" applyFont="1" applyBorder="1" applyAlignment="1">
      <alignment horizontal="right"/>
    </xf>
    <xf numFmtId="0" fontId="36" fillId="0" borderId="2" xfId="0" applyNumberFormat="1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center"/>
    </xf>
    <xf numFmtId="4" fontId="32" fillId="0" borderId="2" xfId="0" applyNumberFormat="1" applyFont="1" applyBorder="1" applyAlignment="1">
      <alignment horizontal="right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/>
    </xf>
    <xf numFmtId="0" fontId="32" fillId="0" borderId="2" xfId="0" applyFont="1" applyBorder="1" applyAlignment="1">
      <alignment vertical="top" wrapText="1"/>
    </xf>
    <xf numFmtId="49" fontId="32" fillId="2" borderId="2" xfId="0" applyNumberFormat="1" applyFont="1" applyFill="1" applyBorder="1" applyAlignment="1">
      <alignment vertical="top" wrapText="1"/>
    </xf>
    <xf numFmtId="4" fontId="32" fillId="2" borderId="2" xfId="0" applyNumberFormat="1" applyFont="1" applyFill="1" applyBorder="1" applyAlignment="1">
      <alignment vertical="top" wrapText="1"/>
    </xf>
    <xf numFmtId="49" fontId="33" fillId="0" borderId="2" xfId="0" applyNumberFormat="1" applyFont="1" applyBorder="1" applyAlignment="1">
      <alignment horizontal="left"/>
    </xf>
    <xf numFmtId="49" fontId="32" fillId="0" borderId="2" xfId="0" applyNumberFormat="1" applyFont="1" applyBorder="1" applyAlignment="1">
      <alignment horizontal="left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2" fillId="0" borderId="0" xfId="0" applyFont="1" applyFill="1" applyBorder="1"/>
    <xf numFmtId="4" fontId="5" fillId="9" borderId="5" xfId="0" applyNumberFormat="1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wrapText="1"/>
    </xf>
    <xf numFmtId="49" fontId="32" fillId="5" borderId="2" xfId="0" applyNumberFormat="1" applyFont="1" applyFill="1" applyBorder="1" applyAlignment="1">
      <alignment horizontal="left" vertical="top" wrapText="1"/>
    </xf>
    <xf numFmtId="49" fontId="33" fillId="5" borderId="2" xfId="0" applyNumberFormat="1" applyFont="1" applyFill="1" applyBorder="1" applyAlignment="1">
      <alignment horizontal="left" vertical="top" wrapText="1"/>
    </xf>
    <xf numFmtId="0" fontId="37" fillId="5" borderId="2" xfId="0" applyFont="1" applyFill="1" applyBorder="1" applyAlignment="1">
      <alignment vertical="top" wrapText="1"/>
    </xf>
    <xf numFmtId="0" fontId="38" fillId="5" borderId="2" xfId="0" applyFont="1" applyFill="1" applyBorder="1" applyAlignment="1">
      <alignment vertical="top" wrapText="1"/>
    </xf>
    <xf numFmtId="49" fontId="32" fillId="5" borderId="2" xfId="0" applyNumberFormat="1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vertical="top" wrapText="1"/>
    </xf>
    <xf numFmtId="49" fontId="32" fillId="0" borderId="0" xfId="0" applyNumberFormat="1" applyFont="1" applyFill="1" applyBorder="1"/>
    <xf numFmtId="0" fontId="33" fillId="0" borderId="2" xfId="0" applyFont="1" applyBorder="1" applyAlignment="1">
      <alignment vertical="top" wrapText="1"/>
    </xf>
    <xf numFmtId="4" fontId="33" fillId="5" borderId="2" xfId="0" applyNumberFormat="1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right"/>
    </xf>
    <xf numFmtId="49" fontId="33" fillId="2" borderId="2" xfId="0" applyNumberFormat="1" applyFont="1" applyFill="1" applyBorder="1" applyAlignment="1">
      <alignment vertical="top" wrapText="1"/>
    </xf>
    <xf numFmtId="4" fontId="33" fillId="2" borderId="2" xfId="0" applyNumberFormat="1" applyFont="1" applyFill="1" applyBorder="1" applyAlignment="1">
      <alignment vertical="top" wrapText="1"/>
    </xf>
    <xf numFmtId="49" fontId="4" fillId="8" borderId="5" xfId="0" applyNumberFormat="1" applyFont="1" applyFill="1" applyBorder="1" applyAlignment="1">
      <alignment horizontal="center" vertical="center" wrapText="1" readingOrder="1"/>
    </xf>
    <xf numFmtId="4" fontId="4" fillId="8" borderId="5" xfId="0" applyNumberFormat="1" applyFont="1" applyFill="1" applyBorder="1" applyAlignment="1">
      <alignment horizontal="center" vertical="center" wrapText="1" readingOrder="1"/>
    </xf>
    <xf numFmtId="4" fontId="5" fillId="8" borderId="5" xfId="0" applyNumberFormat="1" applyFont="1" applyFill="1" applyBorder="1" applyAlignment="1">
      <alignment horizontal="center" vertical="center" wrapText="1" readingOrder="1"/>
    </xf>
    <xf numFmtId="4" fontId="4" fillId="9" borderId="5" xfId="0" applyNumberFormat="1" applyFont="1" applyFill="1" applyBorder="1" applyAlignment="1">
      <alignment horizontal="center" vertical="center" wrapText="1" readingOrder="1"/>
    </xf>
    <xf numFmtId="4" fontId="4" fillId="8" borderId="5" xfId="4" applyNumberFormat="1" applyFont="1" applyFill="1" applyBorder="1" applyAlignment="1">
      <alignment horizontal="center" vertical="center" wrapText="1" readingOrder="1"/>
    </xf>
    <xf numFmtId="4" fontId="5" fillId="8" borderId="5" xfId="4" applyNumberFormat="1" applyFont="1" applyFill="1" applyBorder="1" applyAlignment="1">
      <alignment horizontal="center" vertical="center" wrapText="1" readingOrder="1"/>
    </xf>
    <xf numFmtId="0" fontId="33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/>
    </xf>
    <xf numFmtId="0" fontId="32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wrapText="1"/>
    </xf>
    <xf numFmtId="171" fontId="35" fillId="0" borderId="2" xfId="0" applyNumberFormat="1" applyFont="1" applyFill="1" applyBorder="1" applyAlignment="1">
      <alignment horizontal="justify" vertical="center" wrapText="1"/>
    </xf>
    <xf numFmtId="49" fontId="33" fillId="0" borderId="2" xfId="0" applyNumberFormat="1" applyFont="1" applyBorder="1" applyAlignment="1">
      <alignment vertical="top" wrapText="1"/>
    </xf>
    <xf numFmtId="4" fontId="33" fillId="0" borderId="2" xfId="0" applyNumberFormat="1" applyFont="1" applyBorder="1" applyAlignment="1">
      <alignment vertical="top" wrapText="1"/>
    </xf>
    <xf numFmtId="49" fontId="32" fillId="0" borderId="2" xfId="0" applyNumberFormat="1" applyFont="1" applyBorder="1" applyAlignment="1">
      <alignment vertical="top" wrapText="1"/>
    </xf>
    <xf numFmtId="4" fontId="32" fillId="0" borderId="2" xfId="0" applyNumberFormat="1" applyFont="1" applyBorder="1" applyAlignment="1">
      <alignment vertical="top" wrapText="1"/>
    </xf>
    <xf numFmtId="0" fontId="33" fillId="0" borderId="2" xfId="0" applyFont="1" applyBorder="1" applyAlignment="1">
      <alignment wrapText="1"/>
    </xf>
    <xf numFmtId="49" fontId="32" fillId="0" borderId="2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2" xfId="0" applyFont="1" applyBorder="1" applyAlignment="1">
      <alignment vertical="top" wrapText="1"/>
    </xf>
    <xf numFmtId="4" fontId="33" fillId="0" borderId="2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167" fontId="31" fillId="0" borderId="0" xfId="2" applyNumberFormat="1" applyFont="1" applyFill="1" applyBorder="1" applyAlignment="1">
      <alignment horizontal="center"/>
    </xf>
    <xf numFmtId="0" fontId="33" fillId="0" borderId="2" xfId="0" applyFont="1" applyBorder="1" applyAlignment="1">
      <alignment vertical="top" wrapText="1"/>
    </xf>
    <xf numFmtId="0" fontId="33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24</v>
      </c>
    </row>
    <row r="3" spans="1:4" x14ac:dyDescent="0.25">
      <c r="C3" s="57" t="s">
        <v>162</v>
      </c>
    </row>
    <row r="4" spans="1:4" x14ac:dyDescent="0.25">
      <c r="C4" s="57" t="s">
        <v>181</v>
      </c>
    </row>
    <row r="6" spans="1:4" ht="15" x14ac:dyDescent="0.25">
      <c r="A6" s="339" t="s">
        <v>164</v>
      </c>
      <c r="B6" s="339"/>
      <c r="C6" s="339"/>
      <c r="D6" s="339"/>
    </row>
    <row r="7" spans="1:4" ht="15.75" customHeight="1" x14ac:dyDescent="0.25">
      <c r="A7" s="339"/>
      <c r="B7" s="339"/>
      <c r="C7" s="339"/>
      <c r="D7" s="339"/>
    </row>
    <row r="8" spans="1:4" x14ac:dyDescent="0.25">
      <c r="C8" s="59"/>
      <c r="D8" s="59" t="s">
        <v>128</v>
      </c>
    </row>
    <row r="9" spans="1:4" ht="47.25" customHeight="1" x14ac:dyDescent="0.25">
      <c r="A9" s="342" t="s">
        <v>2</v>
      </c>
      <c r="B9" s="342" t="s">
        <v>0</v>
      </c>
      <c r="C9" s="340" t="s">
        <v>3</v>
      </c>
      <c r="D9" s="341"/>
    </row>
    <row r="10" spans="1:4" x14ac:dyDescent="0.25">
      <c r="A10" s="343"/>
      <c r="B10" s="343"/>
      <c r="C10" s="138" t="s">
        <v>158</v>
      </c>
      <c r="D10" s="138" t="s">
        <v>187</v>
      </c>
    </row>
    <row r="11" spans="1:4" x14ac:dyDescent="0.25">
      <c r="A11" s="60" t="s">
        <v>4</v>
      </c>
      <c r="B11" s="61" t="s">
        <v>25</v>
      </c>
      <c r="C11" s="117">
        <f>C12+C15+C21+C27+C30</f>
        <v>403800</v>
      </c>
      <c r="D11" s="117">
        <f>D12+D15+D21+D27+D30</f>
        <v>383000</v>
      </c>
    </row>
    <row r="12" spans="1:4" x14ac:dyDescent="0.25">
      <c r="A12" s="62" t="s">
        <v>5</v>
      </c>
      <c r="B12" s="63" t="s">
        <v>26</v>
      </c>
      <c r="C12" s="118">
        <f>C13</f>
        <v>140000</v>
      </c>
      <c r="D12" s="118">
        <f>D13</f>
        <v>145000</v>
      </c>
    </row>
    <row r="13" spans="1:4" x14ac:dyDescent="0.25">
      <c r="A13" s="64" t="s">
        <v>6</v>
      </c>
      <c r="B13" s="63" t="s">
        <v>27</v>
      </c>
      <c r="C13" s="118">
        <f>C14</f>
        <v>140000</v>
      </c>
      <c r="D13" s="118">
        <f>D14</f>
        <v>145000</v>
      </c>
    </row>
    <row r="14" spans="1:4" ht="97.5" x14ac:dyDescent="0.25">
      <c r="A14" s="65" t="s">
        <v>163</v>
      </c>
      <c r="B14" s="63" t="s">
        <v>28</v>
      </c>
      <c r="C14" s="119">
        <v>140000</v>
      </c>
      <c r="D14" s="119">
        <v>145000</v>
      </c>
    </row>
    <row r="15" spans="1:4" s="84" customFormat="1" ht="47.25" x14ac:dyDescent="0.25">
      <c r="A15" s="60" t="s">
        <v>7</v>
      </c>
      <c r="B15" s="61" t="s">
        <v>70</v>
      </c>
      <c r="C15" s="117">
        <f>C16</f>
        <v>150800</v>
      </c>
      <c r="D15" s="117">
        <f>D16</f>
        <v>125000</v>
      </c>
    </row>
    <row r="16" spans="1:4" ht="31.5" x14ac:dyDescent="0.25">
      <c r="A16" s="64" t="s">
        <v>8</v>
      </c>
      <c r="B16" s="63" t="s">
        <v>71</v>
      </c>
      <c r="C16" s="118">
        <f>C17+C18+C19+C20</f>
        <v>150800</v>
      </c>
      <c r="D16" s="118">
        <f>D17+D18+D19+D20</f>
        <v>125000</v>
      </c>
    </row>
    <row r="17" spans="1:4" ht="47.25" x14ac:dyDescent="0.25">
      <c r="A17" s="65" t="s">
        <v>9</v>
      </c>
      <c r="B17" s="63" t="s">
        <v>29</v>
      </c>
      <c r="C17" s="118">
        <v>55100</v>
      </c>
      <c r="D17" s="118">
        <v>45700</v>
      </c>
    </row>
    <row r="18" spans="1:4" ht="78.75" x14ac:dyDescent="0.25">
      <c r="A18" s="65" t="s">
        <v>10</v>
      </c>
      <c r="B18" s="63" t="s">
        <v>30</v>
      </c>
      <c r="C18" s="118">
        <v>1300</v>
      </c>
      <c r="D18" s="118">
        <v>1000</v>
      </c>
    </row>
    <row r="19" spans="1:4" ht="78.75" x14ac:dyDescent="0.25">
      <c r="A19" s="65" t="s">
        <v>11</v>
      </c>
      <c r="B19" s="63" t="s">
        <v>31</v>
      </c>
      <c r="C19" s="118">
        <v>89200</v>
      </c>
      <c r="D19" s="118">
        <v>74000</v>
      </c>
    </row>
    <row r="20" spans="1:4" ht="78.75" x14ac:dyDescent="0.25">
      <c r="A20" s="65" t="s">
        <v>12</v>
      </c>
      <c r="B20" s="63" t="s">
        <v>32</v>
      </c>
      <c r="C20" s="118">
        <v>5200</v>
      </c>
      <c r="D20" s="118">
        <v>4300</v>
      </c>
    </row>
    <row r="21" spans="1:4" s="84" customFormat="1" x14ac:dyDescent="0.25">
      <c r="A21" s="60" t="s">
        <v>13</v>
      </c>
      <c r="B21" s="61" t="s">
        <v>34</v>
      </c>
      <c r="C21" s="117">
        <f>C22+C24</f>
        <v>24000</v>
      </c>
      <c r="D21" s="117">
        <f>C22+C24</f>
        <v>24000</v>
      </c>
    </row>
    <row r="22" spans="1:4" x14ac:dyDescent="0.25">
      <c r="A22" s="64" t="s">
        <v>33</v>
      </c>
      <c r="B22" s="63" t="s">
        <v>35</v>
      </c>
      <c r="C22" s="118">
        <v>20000</v>
      </c>
      <c r="D22" s="118">
        <v>20000</v>
      </c>
    </row>
    <row r="23" spans="1:4" ht="47.25" x14ac:dyDescent="0.25">
      <c r="A23" s="64" t="s">
        <v>36</v>
      </c>
      <c r="B23" s="63" t="s">
        <v>37</v>
      </c>
      <c r="C23" s="119">
        <v>20000</v>
      </c>
      <c r="D23" s="119">
        <v>20000</v>
      </c>
    </row>
    <row r="24" spans="1:4" x14ac:dyDescent="0.25">
      <c r="A24" s="66" t="s">
        <v>38</v>
      </c>
      <c r="B24" s="63" t="s">
        <v>39</v>
      </c>
      <c r="C24" s="120">
        <v>4000</v>
      </c>
      <c r="D24" s="120">
        <v>4000</v>
      </c>
    </row>
    <row r="25" spans="1:4" ht="94.5" x14ac:dyDescent="0.25">
      <c r="A25" s="67" t="s">
        <v>41</v>
      </c>
      <c r="B25" s="63" t="s">
        <v>40</v>
      </c>
      <c r="C25" s="121">
        <v>1000</v>
      </c>
      <c r="D25" s="121">
        <v>1000</v>
      </c>
    </row>
    <row r="26" spans="1:4" ht="94.5" x14ac:dyDescent="0.25">
      <c r="A26" s="67" t="s">
        <v>42</v>
      </c>
      <c r="B26" s="63" t="s">
        <v>43</v>
      </c>
      <c r="C26" s="121">
        <v>3000</v>
      </c>
      <c r="D26" s="121">
        <v>3000</v>
      </c>
    </row>
    <row r="27" spans="1:4" ht="47.25" hidden="1" x14ac:dyDescent="0.25">
      <c r="A27" s="68" t="s">
        <v>44</v>
      </c>
      <c r="B27" s="63" t="s">
        <v>45</v>
      </c>
      <c r="C27" s="121">
        <v>0</v>
      </c>
      <c r="D27" s="121">
        <f>D28</f>
        <v>0</v>
      </c>
    </row>
    <row r="28" spans="1:4" hidden="1" x14ac:dyDescent="0.25">
      <c r="A28" s="66" t="s">
        <v>46</v>
      </c>
      <c r="B28" s="63" t="s">
        <v>47</v>
      </c>
      <c r="C28" s="121">
        <v>0</v>
      </c>
      <c r="D28" s="121">
        <v>0</v>
      </c>
    </row>
    <row r="29" spans="1:4" ht="47.25" hidden="1" x14ac:dyDescent="0.25">
      <c r="A29" s="67" t="s">
        <v>48</v>
      </c>
      <c r="B29" s="63" t="s">
        <v>49</v>
      </c>
      <c r="C29" s="121">
        <v>0</v>
      </c>
      <c r="D29" s="121">
        <v>0</v>
      </c>
    </row>
    <row r="30" spans="1:4" s="84" customFormat="1" ht="47.25" x14ac:dyDescent="0.25">
      <c r="A30" s="80" t="s">
        <v>14</v>
      </c>
      <c r="B30" s="72" t="s">
        <v>50</v>
      </c>
      <c r="C30" s="122">
        <f>C31+C33</f>
        <v>89000</v>
      </c>
      <c r="D30" s="122">
        <f>D31+D33</f>
        <v>89000</v>
      </c>
    </row>
    <row r="31" spans="1:4" ht="110.25" x14ac:dyDescent="0.25">
      <c r="A31" s="66" t="s">
        <v>15</v>
      </c>
      <c r="B31" s="69" t="s">
        <v>51</v>
      </c>
      <c r="C31" s="120">
        <f>C32</f>
        <v>44500</v>
      </c>
      <c r="D31" s="120">
        <f>D32</f>
        <v>44500</v>
      </c>
    </row>
    <row r="32" spans="1:4" ht="78.75" x14ac:dyDescent="0.25">
      <c r="A32" s="66" t="s">
        <v>61</v>
      </c>
      <c r="B32" s="69" t="s">
        <v>60</v>
      </c>
      <c r="C32" s="120">
        <v>44500</v>
      </c>
      <c r="D32" s="120">
        <v>44500</v>
      </c>
    </row>
    <row r="33" spans="1:4" ht="94.5" x14ac:dyDescent="0.25">
      <c r="A33" s="67" t="s">
        <v>52</v>
      </c>
      <c r="B33" s="69" t="s">
        <v>53</v>
      </c>
      <c r="C33" s="121">
        <v>44500</v>
      </c>
      <c r="D33" s="121">
        <v>44500</v>
      </c>
    </row>
    <row r="34" spans="1:4" ht="110.25" hidden="1" x14ac:dyDescent="0.25">
      <c r="A34" s="70" t="s">
        <v>55</v>
      </c>
      <c r="B34" s="69" t="s">
        <v>54</v>
      </c>
      <c r="C34" s="120">
        <v>0</v>
      </c>
      <c r="D34" s="120">
        <f>D35</f>
        <v>0</v>
      </c>
    </row>
    <row r="35" spans="1:4" ht="94.5" hidden="1" x14ac:dyDescent="0.25">
      <c r="A35" s="70" t="s">
        <v>58</v>
      </c>
      <c r="B35" s="69" t="s">
        <v>56</v>
      </c>
      <c r="C35" s="120">
        <v>0</v>
      </c>
      <c r="D35" s="120">
        <v>0</v>
      </c>
    </row>
    <row r="36" spans="1:4" ht="94.5" hidden="1" x14ac:dyDescent="0.25">
      <c r="A36" s="70" t="s">
        <v>59</v>
      </c>
      <c r="B36" s="69" t="s">
        <v>57</v>
      </c>
      <c r="C36" s="121">
        <v>0</v>
      </c>
      <c r="D36" s="121">
        <v>0</v>
      </c>
    </row>
    <row r="37" spans="1:4" x14ac:dyDescent="0.25">
      <c r="A37" s="71" t="s">
        <v>16</v>
      </c>
      <c r="B37" s="72" t="s">
        <v>63</v>
      </c>
      <c r="C37" s="122">
        <f>C38</f>
        <v>2232900</v>
      </c>
      <c r="D37" s="122">
        <f>D38</f>
        <v>2289400</v>
      </c>
    </row>
    <row r="38" spans="1:4" ht="47.25" x14ac:dyDescent="0.25">
      <c r="A38" s="68" t="s">
        <v>17</v>
      </c>
      <c r="B38" s="69" t="s">
        <v>64</v>
      </c>
      <c r="C38" s="120">
        <f>C39+C42+C45+C48</f>
        <v>2232900</v>
      </c>
      <c r="D38" s="120">
        <f>D39+D42+D45</f>
        <v>2289400</v>
      </c>
    </row>
    <row r="39" spans="1:4" ht="31.5" x14ac:dyDescent="0.25">
      <c r="A39" s="73" t="s">
        <v>18</v>
      </c>
      <c r="B39" s="69" t="s">
        <v>65</v>
      </c>
      <c r="C39" s="120">
        <f>C40</f>
        <v>819000</v>
      </c>
      <c r="D39" s="120">
        <v>799500</v>
      </c>
    </row>
    <row r="40" spans="1:4" ht="31.5" x14ac:dyDescent="0.25">
      <c r="A40" s="74" t="s">
        <v>19</v>
      </c>
      <c r="B40" s="69" t="s">
        <v>66</v>
      </c>
      <c r="C40" s="120">
        <v>819000</v>
      </c>
      <c r="D40" s="120">
        <v>799500</v>
      </c>
    </row>
    <row r="41" spans="1:4" ht="31.5" x14ac:dyDescent="0.25">
      <c r="A41" s="75" t="s">
        <v>62</v>
      </c>
      <c r="B41" s="69" t="s">
        <v>68</v>
      </c>
      <c r="C41" s="120">
        <v>819000</v>
      </c>
      <c r="D41" s="120">
        <v>799500</v>
      </c>
    </row>
    <row r="42" spans="1:4" ht="47.25" x14ac:dyDescent="0.25">
      <c r="A42" s="73" t="s">
        <v>20</v>
      </c>
      <c r="B42" s="69" t="s">
        <v>69</v>
      </c>
      <c r="C42" s="120">
        <v>1373500</v>
      </c>
      <c r="D42" s="120">
        <f>D43</f>
        <v>1449400</v>
      </c>
    </row>
    <row r="43" spans="1:4" x14ac:dyDescent="0.25">
      <c r="A43" s="76" t="s">
        <v>132</v>
      </c>
      <c r="B43" s="77" t="s">
        <v>133</v>
      </c>
      <c r="C43" s="120">
        <v>1373500</v>
      </c>
      <c r="D43" s="120">
        <v>1449400</v>
      </c>
    </row>
    <row r="44" spans="1:4" x14ac:dyDescent="0.25">
      <c r="A44" s="78" t="s">
        <v>130</v>
      </c>
      <c r="B44" s="77" t="s">
        <v>129</v>
      </c>
      <c r="C44" s="120">
        <v>1373500</v>
      </c>
      <c r="D44" s="120">
        <v>1449400</v>
      </c>
    </row>
    <row r="45" spans="1:4" ht="31.5" x14ac:dyDescent="0.25">
      <c r="A45" s="73" t="s">
        <v>21</v>
      </c>
      <c r="B45" s="69" t="s">
        <v>67</v>
      </c>
      <c r="C45" s="120">
        <f>C46+C47</f>
        <v>40400</v>
      </c>
      <c r="D45" s="120">
        <f>D46+D47</f>
        <v>40500</v>
      </c>
    </row>
    <row r="46" spans="1:4" ht="47.25" x14ac:dyDescent="0.25">
      <c r="A46" s="78" t="s">
        <v>134</v>
      </c>
      <c r="B46" s="69" t="s">
        <v>131</v>
      </c>
      <c r="C46" s="120">
        <v>39700</v>
      </c>
      <c r="D46" s="120">
        <v>39800</v>
      </c>
    </row>
    <row r="47" spans="1:4" ht="47.25" x14ac:dyDescent="0.25">
      <c r="A47" s="79" t="s">
        <v>155</v>
      </c>
      <c r="B47" s="77" t="s">
        <v>156</v>
      </c>
      <c r="C47" s="120">
        <v>700</v>
      </c>
      <c r="D47" s="120">
        <v>700</v>
      </c>
    </row>
    <row r="48" spans="1:4" hidden="1" x14ac:dyDescent="0.25">
      <c r="A48" s="79"/>
      <c r="B48" s="77" t="s">
        <v>157</v>
      </c>
      <c r="C48" s="120"/>
      <c r="D48" s="120"/>
    </row>
    <row r="49" spans="1:5" x14ac:dyDescent="0.25">
      <c r="A49" s="80" t="s">
        <v>23</v>
      </c>
      <c r="B49" s="72"/>
      <c r="C49" s="122">
        <f>C11+C37</f>
        <v>2636700</v>
      </c>
      <c r="D49" s="122">
        <f>D11+D37</f>
        <v>2672400</v>
      </c>
    </row>
    <row r="50" spans="1:5" x14ac:dyDescent="0.25">
      <c r="C50" s="115"/>
      <c r="D50" s="115"/>
    </row>
    <row r="52" spans="1:5" x14ac:dyDescent="0.25">
      <c r="C52" s="81"/>
      <c r="D52" s="81"/>
    </row>
    <row r="53" spans="1:5" ht="18.75" x14ac:dyDescent="0.3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0" customWidth="1"/>
    <col min="2" max="2" width="71.42578125" style="150" customWidth="1"/>
  </cols>
  <sheetData>
    <row r="1" spans="1:2" x14ac:dyDescent="0.25">
      <c r="A1" s="149"/>
      <c r="B1" s="151" t="s">
        <v>203</v>
      </c>
    </row>
    <row r="2" spans="1:2" x14ac:dyDescent="0.25">
      <c r="A2" s="149"/>
      <c r="B2" s="151" t="s">
        <v>367</v>
      </c>
    </row>
    <row r="3" spans="1:2" x14ac:dyDescent="0.25">
      <c r="A3" s="149"/>
      <c r="B3" s="151" t="s">
        <v>202</v>
      </c>
    </row>
    <row r="4" spans="1:2" x14ac:dyDescent="0.25">
      <c r="A4" s="149"/>
      <c r="B4" s="159" t="s">
        <v>204</v>
      </c>
    </row>
    <row r="6" spans="1:2" ht="47.25" customHeight="1" x14ac:dyDescent="0.25">
      <c r="A6" s="344" t="s">
        <v>205</v>
      </c>
      <c r="B6" s="344"/>
    </row>
    <row r="7" spans="1:2" ht="15.75" customHeight="1" x14ac:dyDescent="0.25">
      <c r="A7" s="344"/>
      <c r="B7" s="344"/>
    </row>
    <row r="8" spans="1:2" ht="15.75" customHeight="1" x14ac:dyDescent="0.25">
      <c r="A8" s="345"/>
      <c r="B8" s="345"/>
    </row>
    <row r="9" spans="1:2" ht="47.25" x14ac:dyDescent="0.25">
      <c r="A9" s="152" t="s">
        <v>0</v>
      </c>
      <c r="B9" s="346" t="s">
        <v>198</v>
      </c>
    </row>
    <row r="10" spans="1:2" ht="31.5" x14ac:dyDescent="0.25">
      <c r="A10" s="152" t="s">
        <v>199</v>
      </c>
      <c r="B10" s="346"/>
    </row>
    <row r="11" spans="1:2" ht="33.75" customHeight="1" x14ac:dyDescent="0.25">
      <c r="A11" s="153">
        <v>996</v>
      </c>
      <c r="B11" s="154" t="s">
        <v>166</v>
      </c>
    </row>
    <row r="12" spans="1:2" ht="73.5" customHeight="1" x14ac:dyDescent="0.25">
      <c r="A12" s="155" t="s">
        <v>200</v>
      </c>
      <c r="B12" s="156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347" t="s">
        <v>72</v>
      </c>
      <c r="B6" s="348"/>
      <c r="C6" s="348"/>
      <c r="D6"/>
    </row>
    <row r="7" spans="1:4" ht="32.25" customHeight="1" x14ac:dyDescent="0.25">
      <c r="A7" s="347" t="s">
        <v>190</v>
      </c>
      <c r="B7" s="347"/>
      <c r="C7" s="347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351" t="s">
        <v>74</v>
      </c>
      <c r="B10" s="351" t="s">
        <v>75</v>
      </c>
      <c r="C10" s="349" t="s">
        <v>3</v>
      </c>
      <c r="D10" s="350"/>
    </row>
    <row r="11" spans="1:4" x14ac:dyDescent="0.25">
      <c r="A11" s="352"/>
      <c r="B11" s="352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8" t="s">
        <v>176</v>
      </c>
      <c r="B16" s="85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7" t="s">
        <v>185</v>
      </c>
      <c r="B18" s="85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168</v>
      </c>
      <c r="B33" s="13">
        <v>1001</v>
      </c>
      <c r="C33" s="14">
        <v>30000</v>
      </c>
      <c r="D33" s="125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3"/>
      <c r="D35" s="114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7"/>
  <sheetViews>
    <sheetView tabSelected="1" topLeftCell="A228" zoomScale="60" zoomScaleNormal="60" workbookViewId="0">
      <selection activeCell="S16" sqref="S16"/>
    </sheetView>
  </sheetViews>
  <sheetFormatPr defaultColWidth="9.140625" defaultRowHeight="15.75" x14ac:dyDescent="0.25"/>
  <cols>
    <col min="1" max="1" width="85.42578125" style="157" customWidth="1"/>
    <col min="2" max="2" width="21.7109375" style="157" customWidth="1"/>
    <col min="3" max="3" width="20.42578125" style="157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87"/>
  </cols>
  <sheetData>
    <row r="1" spans="1:9" ht="20.25" x14ac:dyDescent="0.3">
      <c r="A1" s="280"/>
      <c r="B1" s="280"/>
      <c r="C1" s="280"/>
      <c r="D1" s="281" t="s">
        <v>393</v>
      </c>
      <c r="E1" s="281"/>
      <c r="F1" s="18"/>
    </row>
    <row r="2" spans="1:9" ht="21" x14ac:dyDescent="0.35">
      <c r="A2" s="280"/>
      <c r="B2" s="280"/>
      <c r="C2" s="353" t="s">
        <v>405</v>
      </c>
      <c r="D2" s="353"/>
      <c r="E2" s="353"/>
      <c r="F2" s="336"/>
      <c r="G2" s="336"/>
      <c r="H2" s="336"/>
      <c r="I2" s="336"/>
    </row>
    <row r="3" spans="1:9" ht="20.25" x14ac:dyDescent="0.3">
      <c r="A3" s="280" t="s">
        <v>372</v>
      </c>
      <c r="B3" s="280"/>
      <c r="C3" s="280"/>
      <c r="D3" s="282"/>
      <c r="E3" s="280"/>
      <c r="F3" s="5"/>
    </row>
    <row r="4" spans="1:9" ht="20.25" x14ac:dyDescent="0.3">
      <c r="A4" s="356" t="s">
        <v>396</v>
      </c>
      <c r="B4" s="356"/>
      <c r="C4" s="356"/>
      <c r="D4" s="356"/>
      <c r="E4" s="356"/>
      <c r="F4" s="160"/>
    </row>
    <row r="5" spans="1:9" ht="9" customHeight="1" x14ac:dyDescent="0.3">
      <c r="A5" s="280"/>
      <c r="B5" s="280"/>
      <c r="C5" s="280"/>
      <c r="D5" s="281"/>
      <c r="E5" s="281"/>
      <c r="F5" s="18"/>
    </row>
    <row r="6" spans="1:9" ht="87" customHeight="1" x14ac:dyDescent="0.25">
      <c r="A6" s="355" t="s">
        <v>398</v>
      </c>
      <c r="B6" s="355"/>
      <c r="C6" s="355"/>
      <c r="D6" s="355"/>
      <c r="E6" s="355"/>
      <c r="F6" s="355"/>
      <c r="G6" s="355"/>
    </row>
    <row r="7" spans="1:9" ht="22.5" hidden="1" customHeight="1" x14ac:dyDescent="0.25">
      <c r="A7" s="355"/>
      <c r="B7" s="355"/>
      <c r="C7" s="355"/>
      <c r="D7" s="355"/>
      <c r="E7" s="355"/>
      <c r="F7" s="355"/>
      <c r="G7" s="355"/>
    </row>
    <row r="8" spans="1:9" ht="26.25" customHeight="1" x14ac:dyDescent="0.35">
      <c r="A8" s="158"/>
      <c r="E8" s="314" t="s">
        <v>135</v>
      </c>
    </row>
    <row r="9" spans="1:9" ht="16.5" hidden="1" thickBot="1" x14ac:dyDescent="0.3">
      <c r="A9" s="89" t="s">
        <v>73</v>
      </c>
      <c r="B9" s="89" t="s">
        <v>73</v>
      </c>
      <c r="C9" s="89" t="s">
        <v>73</v>
      </c>
      <c r="D9" s="90" t="s">
        <v>73</v>
      </c>
      <c r="E9" s="90"/>
      <c r="F9" s="90"/>
      <c r="G9" s="89" t="s">
        <v>135</v>
      </c>
    </row>
    <row r="10" spans="1:9" ht="35.25" customHeight="1" x14ac:dyDescent="0.25">
      <c r="A10" s="354" t="s">
        <v>74</v>
      </c>
      <c r="B10" s="354" t="s">
        <v>108</v>
      </c>
      <c r="C10" s="354" t="s">
        <v>109</v>
      </c>
      <c r="D10" s="354" t="s">
        <v>75</v>
      </c>
      <c r="E10" s="323" t="s">
        <v>397</v>
      </c>
      <c r="F10" s="317" t="s">
        <v>195</v>
      </c>
      <c r="G10" s="141" t="s">
        <v>197</v>
      </c>
    </row>
    <row r="11" spans="1:9" ht="22.5" hidden="1" x14ac:dyDescent="0.25">
      <c r="A11" s="354"/>
      <c r="B11" s="354"/>
      <c r="C11" s="354"/>
      <c r="D11" s="354"/>
      <c r="E11" s="312"/>
      <c r="F11" s="318">
        <f>F12+F16+F14</f>
        <v>35100</v>
      </c>
      <c r="G11" s="142">
        <f>G12+G16+G14</f>
        <v>35100</v>
      </c>
    </row>
    <row r="12" spans="1:9" ht="31.5" customHeight="1" x14ac:dyDescent="0.35">
      <c r="A12" s="283">
        <v>1</v>
      </c>
      <c r="B12" s="283">
        <v>2</v>
      </c>
      <c r="C12" s="283">
        <v>3</v>
      </c>
      <c r="D12" s="283">
        <v>4</v>
      </c>
      <c r="E12" s="283">
        <v>5</v>
      </c>
      <c r="F12" s="319">
        <f>F13</f>
        <v>25400</v>
      </c>
      <c r="G12" s="143">
        <f>G13</f>
        <v>25400</v>
      </c>
    </row>
    <row r="13" spans="1:9" ht="68.25" x14ac:dyDescent="0.35">
      <c r="A13" s="284" t="s">
        <v>373</v>
      </c>
      <c r="B13" s="283"/>
      <c r="C13" s="283"/>
      <c r="D13" s="283"/>
      <c r="E13" s="285">
        <f>E14+E22</f>
        <v>303031</v>
      </c>
      <c r="F13" s="319">
        <v>25400</v>
      </c>
      <c r="G13" s="143">
        <v>25400</v>
      </c>
    </row>
    <row r="14" spans="1:9" ht="80.25" customHeight="1" x14ac:dyDescent="0.3">
      <c r="A14" s="286" t="s">
        <v>394</v>
      </c>
      <c r="B14" s="294">
        <v>7100000000</v>
      </c>
      <c r="C14" s="287"/>
      <c r="D14" s="287"/>
      <c r="E14" s="288">
        <f>E15</f>
        <v>303031</v>
      </c>
      <c r="F14" s="319">
        <f>F15</f>
        <v>7700</v>
      </c>
      <c r="G14" s="143">
        <f>G15</f>
        <v>7700</v>
      </c>
    </row>
    <row r="15" spans="1:9" ht="56.25" customHeight="1" x14ac:dyDescent="0.3">
      <c r="A15" s="286" t="s">
        <v>365</v>
      </c>
      <c r="B15" s="294">
        <v>7110000000</v>
      </c>
      <c r="C15" s="287"/>
      <c r="D15" s="287"/>
      <c r="E15" s="288">
        <f>E16</f>
        <v>303031</v>
      </c>
      <c r="F15" s="319">
        <v>7700</v>
      </c>
      <c r="G15" s="143">
        <v>7700</v>
      </c>
    </row>
    <row r="16" spans="1:9" ht="71.25" customHeight="1" x14ac:dyDescent="0.3">
      <c r="A16" s="286" t="s">
        <v>210</v>
      </c>
      <c r="B16" s="294">
        <v>7110100000</v>
      </c>
      <c r="C16" s="287"/>
      <c r="D16" s="287"/>
      <c r="E16" s="288">
        <f>E17</f>
        <v>303031</v>
      </c>
      <c r="F16" s="319">
        <v>2000</v>
      </c>
      <c r="G16" s="144">
        <v>2000</v>
      </c>
    </row>
    <row r="17" spans="1:7" ht="57.75" customHeight="1" x14ac:dyDescent="0.3">
      <c r="A17" s="286" t="s">
        <v>211</v>
      </c>
      <c r="B17" s="294" t="s">
        <v>212</v>
      </c>
      <c r="C17" s="287"/>
      <c r="D17" s="287"/>
      <c r="E17" s="288">
        <f>E18</f>
        <v>303031</v>
      </c>
      <c r="F17" s="319">
        <v>2000</v>
      </c>
      <c r="G17" s="144">
        <v>2000</v>
      </c>
    </row>
    <row r="18" spans="1:7" ht="84" customHeight="1" x14ac:dyDescent="0.35">
      <c r="A18" s="289" t="s">
        <v>213</v>
      </c>
      <c r="B18" s="324" t="s">
        <v>212</v>
      </c>
      <c r="C18" s="287"/>
      <c r="D18" s="287"/>
      <c r="E18" s="288">
        <f>SUM(E20:E21:E19)</f>
        <v>303031</v>
      </c>
      <c r="F18" s="320">
        <f>F20</f>
        <v>3000</v>
      </c>
      <c r="G18" s="142">
        <f>G20</f>
        <v>3000</v>
      </c>
    </row>
    <row r="19" spans="1:7" ht="1.5" customHeight="1" x14ac:dyDescent="0.35">
      <c r="A19" s="289" t="s">
        <v>370</v>
      </c>
      <c r="B19" s="324" t="s">
        <v>212</v>
      </c>
      <c r="C19" s="290">
        <v>200</v>
      </c>
      <c r="D19" s="290">
        <v>310</v>
      </c>
      <c r="E19" s="291"/>
      <c r="F19" s="320"/>
      <c r="G19" s="142"/>
    </row>
    <row r="20" spans="1:7" ht="52.5" customHeight="1" x14ac:dyDescent="0.35">
      <c r="A20" s="289" t="s">
        <v>105</v>
      </c>
      <c r="B20" s="324" t="s">
        <v>212</v>
      </c>
      <c r="C20" s="290">
        <v>200</v>
      </c>
      <c r="D20" s="335" t="s">
        <v>106</v>
      </c>
      <c r="E20" s="291">
        <v>303031</v>
      </c>
      <c r="F20" s="303">
        <v>3000</v>
      </c>
      <c r="G20" s="143">
        <v>3000</v>
      </c>
    </row>
    <row r="21" spans="1:7" ht="48" hidden="1" customHeight="1" x14ac:dyDescent="0.35">
      <c r="A21" s="289" t="s">
        <v>102</v>
      </c>
      <c r="B21" s="324" t="s">
        <v>212</v>
      </c>
      <c r="C21" s="290">
        <v>200</v>
      </c>
      <c r="D21" s="335" t="s">
        <v>103</v>
      </c>
      <c r="E21" s="291"/>
      <c r="F21" s="303"/>
      <c r="G21" s="143"/>
    </row>
    <row r="22" spans="1:7" ht="0.75" hidden="1" customHeight="1" x14ac:dyDescent="0.3">
      <c r="A22" s="286"/>
      <c r="B22" s="294"/>
      <c r="C22" s="287"/>
      <c r="D22" s="287"/>
      <c r="E22" s="288"/>
      <c r="F22" s="303">
        <v>3000</v>
      </c>
      <c r="G22" s="143">
        <v>3000</v>
      </c>
    </row>
    <row r="23" spans="1:7" ht="24" hidden="1" customHeight="1" x14ac:dyDescent="0.3">
      <c r="A23" s="286"/>
      <c r="B23" s="294"/>
      <c r="C23" s="287"/>
      <c r="D23" s="287"/>
      <c r="E23" s="288"/>
      <c r="F23" s="318"/>
      <c r="G23" s="146"/>
    </row>
    <row r="24" spans="1:7" ht="22.5" hidden="1" customHeight="1" x14ac:dyDescent="0.3">
      <c r="A24" s="286"/>
      <c r="B24" s="294"/>
      <c r="C24" s="287"/>
      <c r="D24" s="287"/>
      <c r="E24" s="288"/>
      <c r="F24" s="319"/>
      <c r="G24" s="144"/>
    </row>
    <row r="25" spans="1:7" ht="17.25" hidden="1" customHeight="1" x14ac:dyDescent="0.3">
      <c r="A25" s="286"/>
      <c r="B25" s="294"/>
      <c r="C25" s="287"/>
      <c r="D25" s="287"/>
      <c r="E25" s="288"/>
      <c r="F25" s="319"/>
      <c r="G25" s="144"/>
    </row>
    <row r="26" spans="1:7" ht="26.25" hidden="1" customHeight="1" x14ac:dyDescent="0.35">
      <c r="A26" s="289"/>
      <c r="B26" s="324"/>
      <c r="C26" s="293"/>
      <c r="D26" s="292"/>
      <c r="E26" s="291"/>
      <c r="F26" s="320">
        <f>F27+F31+F29</f>
        <v>358140</v>
      </c>
      <c r="G26" s="145">
        <f>G27+G31+G29</f>
        <v>295330</v>
      </c>
    </row>
    <row r="27" spans="1:7" ht="21" hidden="1" customHeight="1" x14ac:dyDescent="0.35">
      <c r="A27" s="289"/>
      <c r="B27" s="324"/>
      <c r="C27" s="293"/>
      <c r="D27" s="292"/>
      <c r="E27" s="291"/>
      <c r="F27" s="303">
        <f>F28</f>
        <v>301640</v>
      </c>
      <c r="G27" s="143">
        <f>G28</f>
        <v>240830</v>
      </c>
    </row>
    <row r="28" spans="1:7" ht="43.5" hidden="1" customHeight="1" x14ac:dyDescent="0.35">
      <c r="A28" s="289"/>
      <c r="B28" s="324"/>
      <c r="C28" s="293"/>
      <c r="D28" s="292"/>
      <c r="E28" s="291"/>
      <c r="F28" s="303">
        <v>301640</v>
      </c>
      <c r="G28" s="143">
        <v>240830</v>
      </c>
    </row>
    <row r="29" spans="1:7" ht="24" hidden="1" customHeight="1" x14ac:dyDescent="0.35">
      <c r="A29" s="289"/>
      <c r="B29" s="324"/>
      <c r="C29" s="293"/>
      <c r="D29" s="292"/>
      <c r="E29" s="291"/>
      <c r="F29" s="303">
        <f>F30</f>
        <v>54500</v>
      </c>
      <c r="G29" s="143">
        <f>G30</f>
        <v>52500</v>
      </c>
    </row>
    <row r="30" spans="1:7" ht="39.6" customHeight="1" x14ac:dyDescent="0.3">
      <c r="A30" s="294" t="s">
        <v>218</v>
      </c>
      <c r="B30" s="298" t="s">
        <v>219</v>
      </c>
      <c r="C30" s="298"/>
      <c r="D30" s="298"/>
      <c r="E30" s="288">
        <f>E31+E55+E84+E120+E125+E165</f>
        <v>22588231.670000002</v>
      </c>
      <c r="F30" s="303">
        <v>54500</v>
      </c>
      <c r="G30" s="143">
        <v>52500</v>
      </c>
    </row>
    <row r="31" spans="1:7" ht="45" x14ac:dyDescent="0.25">
      <c r="A31" s="312" t="s">
        <v>220</v>
      </c>
      <c r="B31" s="315" t="s">
        <v>221</v>
      </c>
      <c r="C31" s="315"/>
      <c r="D31" s="315"/>
      <c r="E31" s="316">
        <f>E32+E35+E38+E43+E47+E51</f>
        <v>6452232.0800000001</v>
      </c>
      <c r="F31" s="303">
        <v>2000</v>
      </c>
      <c r="G31" s="143">
        <v>2000</v>
      </c>
    </row>
    <row r="32" spans="1:7" ht="23.25" x14ac:dyDescent="0.25">
      <c r="A32" s="295" t="s">
        <v>222</v>
      </c>
      <c r="B32" s="296" t="s">
        <v>223</v>
      </c>
      <c r="C32" s="296"/>
      <c r="D32" s="296"/>
      <c r="E32" s="297">
        <f>E33</f>
        <v>1032291</v>
      </c>
      <c r="F32" s="320" t="e">
        <f>F34+F36+F40+#REF!+#REF!+F37</f>
        <v>#REF!</v>
      </c>
      <c r="G32" s="145" t="e">
        <f>G34+G36+G40+#REF!+#REF!+G37</f>
        <v>#REF!</v>
      </c>
    </row>
    <row r="33" spans="1:7" ht="124.5" customHeight="1" x14ac:dyDescent="0.25">
      <c r="A33" s="295" t="s">
        <v>215</v>
      </c>
      <c r="B33" s="296" t="s">
        <v>223</v>
      </c>
      <c r="C33" s="296" t="s">
        <v>216</v>
      </c>
      <c r="D33" s="296"/>
      <c r="E33" s="297">
        <f>E34</f>
        <v>1032291</v>
      </c>
      <c r="F33" s="303">
        <f>F34</f>
        <v>813100</v>
      </c>
      <c r="G33" s="143">
        <f>G34</f>
        <v>814100</v>
      </c>
    </row>
    <row r="34" spans="1:7" ht="23.25" x14ac:dyDescent="0.25">
      <c r="A34" s="295" t="s">
        <v>113</v>
      </c>
      <c r="B34" s="296" t="s">
        <v>223</v>
      </c>
      <c r="C34" s="296" t="s">
        <v>216</v>
      </c>
      <c r="D34" s="296" t="s">
        <v>79</v>
      </c>
      <c r="E34" s="297">
        <v>1032291</v>
      </c>
      <c r="F34" s="303">
        <v>813100</v>
      </c>
      <c r="G34" s="143">
        <v>814100</v>
      </c>
    </row>
    <row r="35" spans="1:7" ht="35.25" customHeight="1" x14ac:dyDescent="0.25">
      <c r="A35" s="295" t="s">
        <v>222</v>
      </c>
      <c r="B35" s="296" t="s">
        <v>224</v>
      </c>
      <c r="C35" s="296"/>
      <c r="D35" s="296"/>
      <c r="E35" s="297">
        <f>E36</f>
        <v>3956120</v>
      </c>
      <c r="F35" s="303">
        <v>3000</v>
      </c>
      <c r="G35" s="143">
        <v>3000</v>
      </c>
    </row>
    <row r="36" spans="1:7" ht="116.25" x14ac:dyDescent="0.25">
      <c r="A36" s="295" t="s">
        <v>215</v>
      </c>
      <c r="B36" s="296" t="s">
        <v>224</v>
      </c>
      <c r="C36" s="296" t="s">
        <v>216</v>
      </c>
      <c r="D36" s="296"/>
      <c r="E36" s="297">
        <f>E37</f>
        <v>3956120</v>
      </c>
      <c r="F36" s="303">
        <v>3000</v>
      </c>
      <c r="G36" s="143">
        <v>3000</v>
      </c>
    </row>
    <row r="37" spans="1:7" ht="53.45" customHeight="1" x14ac:dyDescent="0.25">
      <c r="A37" s="295" t="s">
        <v>225</v>
      </c>
      <c r="B37" s="296" t="s">
        <v>224</v>
      </c>
      <c r="C37" s="296" t="s">
        <v>216</v>
      </c>
      <c r="D37" s="296" t="s">
        <v>81</v>
      </c>
      <c r="E37" s="297">
        <v>3956120</v>
      </c>
      <c r="F37" s="303">
        <f>F38</f>
        <v>264700</v>
      </c>
      <c r="G37" s="143">
        <f>G38</f>
        <v>265700</v>
      </c>
    </row>
    <row r="38" spans="1:7" ht="23.25" x14ac:dyDescent="0.25">
      <c r="A38" s="295" t="s">
        <v>226</v>
      </c>
      <c r="B38" s="296" t="s">
        <v>227</v>
      </c>
      <c r="C38" s="296"/>
      <c r="D38" s="296"/>
      <c r="E38" s="297">
        <f>E39+E41</f>
        <v>1122126.08</v>
      </c>
      <c r="F38" s="303">
        <v>264700</v>
      </c>
      <c r="G38" s="143">
        <v>265700</v>
      </c>
    </row>
    <row r="39" spans="1:7" ht="46.5" x14ac:dyDescent="0.25">
      <c r="A39" s="289" t="s">
        <v>213</v>
      </c>
      <c r="B39" s="296" t="s">
        <v>227</v>
      </c>
      <c r="C39" s="296" t="s">
        <v>217</v>
      </c>
      <c r="D39" s="296"/>
      <c r="E39" s="297">
        <f>E40</f>
        <v>1009126.08</v>
      </c>
      <c r="F39" s="303">
        <f>F40</f>
        <v>135400</v>
      </c>
      <c r="G39" s="143">
        <f>G40</f>
        <v>134600</v>
      </c>
    </row>
    <row r="40" spans="1:7" ht="23.25" x14ac:dyDescent="0.25">
      <c r="A40" s="295" t="s">
        <v>225</v>
      </c>
      <c r="B40" s="296" t="s">
        <v>227</v>
      </c>
      <c r="C40" s="296" t="s">
        <v>217</v>
      </c>
      <c r="D40" s="296" t="s">
        <v>81</v>
      </c>
      <c r="E40" s="297">
        <v>1009126.08</v>
      </c>
      <c r="F40" s="303">
        <v>135400</v>
      </c>
      <c r="G40" s="143">
        <v>134600</v>
      </c>
    </row>
    <row r="41" spans="1:7" ht="23.25" x14ac:dyDescent="0.25">
      <c r="A41" s="325" t="s">
        <v>229</v>
      </c>
      <c r="B41" s="296" t="s">
        <v>325</v>
      </c>
      <c r="C41" s="296" t="s">
        <v>230</v>
      </c>
      <c r="D41" s="296"/>
      <c r="E41" s="297">
        <f>E42</f>
        <v>113000</v>
      </c>
      <c r="F41" s="303">
        <f>F42</f>
        <v>1000</v>
      </c>
      <c r="G41" s="143">
        <f>G42</f>
        <v>1000</v>
      </c>
    </row>
    <row r="42" spans="1:7" ht="23.25" x14ac:dyDescent="0.25">
      <c r="A42" s="295" t="s">
        <v>225</v>
      </c>
      <c r="B42" s="296" t="s">
        <v>325</v>
      </c>
      <c r="C42" s="296" t="s">
        <v>230</v>
      </c>
      <c r="D42" s="296" t="s">
        <v>81</v>
      </c>
      <c r="E42" s="297">
        <v>113000</v>
      </c>
      <c r="F42" s="303">
        <v>1000</v>
      </c>
      <c r="G42" s="143">
        <v>1000</v>
      </c>
    </row>
    <row r="43" spans="1:7" ht="71.25" customHeight="1" x14ac:dyDescent="0.3">
      <c r="A43" s="304" t="s">
        <v>344</v>
      </c>
      <c r="B43" s="315" t="s">
        <v>345</v>
      </c>
      <c r="C43" s="315"/>
      <c r="D43" s="315"/>
      <c r="E43" s="316">
        <f>E44</f>
        <v>60000</v>
      </c>
      <c r="F43" s="303">
        <v>1000</v>
      </c>
      <c r="G43" s="143">
        <v>1000</v>
      </c>
    </row>
    <row r="44" spans="1:7" ht="90" x14ac:dyDescent="0.25">
      <c r="A44" s="286" t="s">
        <v>375</v>
      </c>
      <c r="B44" s="315" t="s">
        <v>346</v>
      </c>
      <c r="C44" s="315"/>
      <c r="D44" s="315"/>
      <c r="E44" s="316">
        <f>E45</f>
        <v>60000</v>
      </c>
      <c r="F44" s="303">
        <f>F45</f>
        <v>1000</v>
      </c>
      <c r="G44" s="143">
        <f>G45</f>
        <v>1000</v>
      </c>
    </row>
    <row r="45" spans="1:7" ht="46.5" x14ac:dyDescent="0.25">
      <c r="A45" s="289" t="s">
        <v>213</v>
      </c>
      <c r="B45" s="315" t="s">
        <v>346</v>
      </c>
      <c r="C45" s="296" t="s">
        <v>217</v>
      </c>
      <c r="D45" s="296"/>
      <c r="E45" s="297">
        <f>E46</f>
        <v>60000</v>
      </c>
      <c r="F45" s="303">
        <v>1000</v>
      </c>
      <c r="G45" s="143">
        <v>1000</v>
      </c>
    </row>
    <row r="46" spans="1:7" s="140" customFormat="1" ht="23.25" x14ac:dyDescent="0.25">
      <c r="A46" s="295" t="s">
        <v>185</v>
      </c>
      <c r="B46" s="315" t="s">
        <v>346</v>
      </c>
      <c r="C46" s="296" t="s">
        <v>217</v>
      </c>
      <c r="D46" s="296" t="s">
        <v>182</v>
      </c>
      <c r="E46" s="297">
        <v>60000</v>
      </c>
      <c r="F46" s="320">
        <v>90700</v>
      </c>
      <c r="G46" s="142">
        <v>90700</v>
      </c>
    </row>
    <row r="47" spans="1:7" ht="33.75" customHeight="1" x14ac:dyDescent="0.3">
      <c r="A47" s="304" t="s">
        <v>347</v>
      </c>
      <c r="B47" s="315" t="s">
        <v>349</v>
      </c>
      <c r="C47" s="315"/>
      <c r="D47" s="315"/>
      <c r="E47" s="316">
        <f>E48</f>
        <v>276695</v>
      </c>
      <c r="F47" s="303">
        <v>1000</v>
      </c>
      <c r="G47" s="143">
        <v>1000</v>
      </c>
    </row>
    <row r="48" spans="1:7" ht="67.5" x14ac:dyDescent="0.25">
      <c r="A48" s="306" t="s">
        <v>348</v>
      </c>
      <c r="B48" s="315" t="s">
        <v>350</v>
      </c>
      <c r="C48" s="315"/>
      <c r="D48" s="315"/>
      <c r="E48" s="316">
        <f>E49</f>
        <v>276695</v>
      </c>
      <c r="F48" s="303">
        <f>F49</f>
        <v>1000</v>
      </c>
      <c r="G48" s="143">
        <f>G49</f>
        <v>1000</v>
      </c>
    </row>
    <row r="49" spans="1:7" ht="23.25" x14ac:dyDescent="0.25">
      <c r="A49" s="289" t="s">
        <v>404</v>
      </c>
      <c r="B49" s="315" t="s">
        <v>350</v>
      </c>
      <c r="C49" s="296" t="s">
        <v>351</v>
      </c>
      <c r="D49" s="296"/>
      <c r="E49" s="297">
        <f>E50</f>
        <v>276695</v>
      </c>
      <c r="F49" s="303">
        <v>1000</v>
      </c>
      <c r="G49" s="143">
        <v>1000</v>
      </c>
    </row>
    <row r="50" spans="1:7" s="140" customFormat="1" ht="23.25" x14ac:dyDescent="0.25">
      <c r="A50" s="295" t="s">
        <v>168</v>
      </c>
      <c r="B50" s="315" t="s">
        <v>350</v>
      </c>
      <c r="C50" s="296" t="s">
        <v>351</v>
      </c>
      <c r="D50" s="296" t="s">
        <v>171</v>
      </c>
      <c r="E50" s="297">
        <v>276695</v>
      </c>
      <c r="F50" s="320">
        <v>90700</v>
      </c>
      <c r="G50" s="142">
        <v>90700</v>
      </c>
    </row>
    <row r="51" spans="1:7" ht="36" customHeight="1" x14ac:dyDescent="0.25">
      <c r="A51" s="307" t="s">
        <v>352</v>
      </c>
      <c r="B51" s="315" t="s">
        <v>353</v>
      </c>
      <c r="C51" s="315"/>
      <c r="D51" s="315"/>
      <c r="E51" s="316">
        <f>E52</f>
        <v>5000</v>
      </c>
      <c r="F51" s="303">
        <v>1000</v>
      </c>
      <c r="G51" s="143">
        <v>1000</v>
      </c>
    </row>
    <row r="52" spans="1:7" ht="90" x14ac:dyDescent="0.25">
      <c r="A52" s="286" t="s">
        <v>375</v>
      </c>
      <c r="B52" s="315" t="s">
        <v>354</v>
      </c>
      <c r="C52" s="315"/>
      <c r="D52" s="315"/>
      <c r="E52" s="316">
        <f>E53</f>
        <v>5000</v>
      </c>
      <c r="F52" s="303">
        <f>F53</f>
        <v>1000</v>
      </c>
      <c r="G52" s="143">
        <f>G53</f>
        <v>1000</v>
      </c>
    </row>
    <row r="53" spans="1:7" ht="46.5" x14ac:dyDescent="0.25">
      <c r="A53" s="289" t="s">
        <v>213</v>
      </c>
      <c r="B53" s="315" t="s">
        <v>354</v>
      </c>
      <c r="C53" s="296" t="s">
        <v>217</v>
      </c>
      <c r="D53" s="296"/>
      <c r="E53" s="297">
        <f>E54</f>
        <v>5000</v>
      </c>
      <c r="F53" s="303">
        <v>1000</v>
      </c>
      <c r="G53" s="143">
        <v>1000</v>
      </c>
    </row>
    <row r="54" spans="1:7" s="140" customFormat="1" ht="46.5" x14ac:dyDescent="0.25">
      <c r="A54" s="308" t="s">
        <v>209</v>
      </c>
      <c r="B54" s="315" t="s">
        <v>354</v>
      </c>
      <c r="C54" s="296" t="s">
        <v>217</v>
      </c>
      <c r="D54" s="296" t="s">
        <v>208</v>
      </c>
      <c r="E54" s="297">
        <v>5000</v>
      </c>
      <c r="F54" s="320">
        <v>90700</v>
      </c>
      <c r="G54" s="142">
        <v>90700</v>
      </c>
    </row>
    <row r="55" spans="1:7" ht="45" x14ac:dyDescent="0.25">
      <c r="A55" s="326" t="s">
        <v>231</v>
      </c>
      <c r="B55" s="315" t="s">
        <v>232</v>
      </c>
      <c r="C55" s="315"/>
      <c r="D55" s="315"/>
      <c r="E55" s="316">
        <f>E62+E72+E76+E68</f>
        <v>33100</v>
      </c>
      <c r="F55" s="303" t="e">
        <f>#REF!</f>
        <v>#REF!</v>
      </c>
      <c r="G55" s="143" t="e">
        <f>#REF!</f>
        <v>#REF!</v>
      </c>
    </row>
    <row r="56" spans="1:7" s="140" customFormat="1" ht="25.5" hidden="1" customHeight="1" x14ac:dyDescent="0.25">
      <c r="A56" s="327" t="s">
        <v>237</v>
      </c>
      <c r="B56" s="315" t="s">
        <v>238</v>
      </c>
      <c r="C56" s="315"/>
      <c r="D56" s="315"/>
      <c r="E56" s="316">
        <f>E57+E60+E77</f>
        <v>20000</v>
      </c>
      <c r="F56" s="320">
        <v>0</v>
      </c>
      <c r="G56" s="142">
        <v>0</v>
      </c>
    </row>
    <row r="57" spans="1:7" ht="45" hidden="1" x14ac:dyDescent="0.25">
      <c r="A57" s="312" t="s">
        <v>239</v>
      </c>
      <c r="B57" s="315" t="s">
        <v>240</v>
      </c>
      <c r="C57" s="315"/>
      <c r="D57" s="315"/>
      <c r="E57" s="316">
        <f>E58</f>
        <v>0</v>
      </c>
      <c r="F57" s="320">
        <f>F58+F76+F77+F61</f>
        <v>166000</v>
      </c>
      <c r="G57" s="145">
        <f>G58+G76+G77+G61</f>
        <v>172450</v>
      </c>
    </row>
    <row r="58" spans="1:7" ht="116.25" hidden="1" x14ac:dyDescent="0.25">
      <c r="A58" s="289" t="s">
        <v>215</v>
      </c>
      <c r="B58" s="296" t="s">
        <v>240</v>
      </c>
      <c r="C58" s="296" t="s">
        <v>216</v>
      </c>
      <c r="D58" s="296"/>
      <c r="E58" s="297">
        <f>E59</f>
        <v>0</v>
      </c>
      <c r="F58" s="303">
        <f>F59</f>
        <v>120000</v>
      </c>
      <c r="G58" s="143">
        <f>G59</f>
        <v>128000</v>
      </c>
    </row>
    <row r="59" spans="1:7" ht="23.25" hidden="1" x14ac:dyDescent="0.25">
      <c r="A59" s="295" t="s">
        <v>90</v>
      </c>
      <c r="B59" s="296" t="s">
        <v>240</v>
      </c>
      <c r="C59" s="296" t="s">
        <v>216</v>
      </c>
      <c r="D59" s="296" t="s">
        <v>241</v>
      </c>
      <c r="E59" s="297"/>
      <c r="F59" s="303">
        <v>120000</v>
      </c>
      <c r="G59" s="143">
        <v>128000</v>
      </c>
    </row>
    <row r="60" spans="1:7" ht="45" hidden="1" x14ac:dyDescent="0.25">
      <c r="A60" s="312" t="s">
        <v>242</v>
      </c>
      <c r="B60" s="315" t="s">
        <v>243</v>
      </c>
      <c r="C60" s="315"/>
      <c r="D60" s="315"/>
      <c r="E60" s="316">
        <f>E61</f>
        <v>10000</v>
      </c>
      <c r="F60" s="303">
        <f>F61</f>
        <v>36000</v>
      </c>
      <c r="G60" s="143">
        <f>G61</f>
        <v>36450</v>
      </c>
    </row>
    <row r="61" spans="1:7" ht="46.5" hidden="1" x14ac:dyDescent="0.25">
      <c r="A61" s="325" t="s">
        <v>228</v>
      </c>
      <c r="B61" s="296" t="s">
        <v>243</v>
      </c>
      <c r="C61" s="296" t="s">
        <v>217</v>
      </c>
      <c r="D61" s="296"/>
      <c r="E61" s="297">
        <f>E76</f>
        <v>10000</v>
      </c>
      <c r="F61" s="303">
        <v>36000</v>
      </c>
      <c r="G61" s="143">
        <v>36450</v>
      </c>
    </row>
    <row r="62" spans="1:7" ht="71.25" customHeight="1" x14ac:dyDescent="0.25">
      <c r="A62" s="326" t="s">
        <v>327</v>
      </c>
      <c r="B62" s="315" t="s">
        <v>326</v>
      </c>
      <c r="C62" s="315"/>
      <c r="D62" s="315"/>
      <c r="E62" s="316">
        <f>E63+E66</f>
        <v>21100</v>
      </c>
      <c r="F62" s="303">
        <v>1000</v>
      </c>
      <c r="G62" s="143">
        <v>1000</v>
      </c>
    </row>
    <row r="63" spans="1:7" ht="90" x14ac:dyDescent="0.25">
      <c r="A63" s="286" t="s">
        <v>375</v>
      </c>
      <c r="B63" s="315" t="s">
        <v>328</v>
      </c>
      <c r="C63" s="315"/>
      <c r="D63" s="315"/>
      <c r="E63" s="316">
        <f>E64</f>
        <v>21100</v>
      </c>
      <c r="F63" s="303">
        <f>F64</f>
        <v>1000</v>
      </c>
      <c r="G63" s="143">
        <f>G64</f>
        <v>1000</v>
      </c>
    </row>
    <row r="64" spans="1:7" ht="46.5" x14ac:dyDescent="0.25">
      <c r="A64" s="289" t="s">
        <v>213</v>
      </c>
      <c r="B64" s="296" t="s">
        <v>328</v>
      </c>
      <c r="C64" s="296" t="s">
        <v>217</v>
      </c>
      <c r="D64" s="296"/>
      <c r="E64" s="297">
        <f>E65</f>
        <v>21100</v>
      </c>
      <c r="F64" s="303">
        <v>1000</v>
      </c>
      <c r="G64" s="143">
        <v>1000</v>
      </c>
    </row>
    <row r="65" spans="1:7" s="140" customFormat="1" ht="69.75" x14ac:dyDescent="0.25">
      <c r="A65" s="295" t="s">
        <v>376</v>
      </c>
      <c r="B65" s="296" t="s">
        <v>328</v>
      </c>
      <c r="C65" s="296" t="s">
        <v>217</v>
      </c>
      <c r="D65" s="296" t="s">
        <v>91</v>
      </c>
      <c r="E65" s="297">
        <v>21100</v>
      </c>
      <c r="F65" s="320">
        <v>90700</v>
      </c>
      <c r="G65" s="142">
        <v>90700</v>
      </c>
    </row>
    <row r="66" spans="1:7" ht="23.25" x14ac:dyDescent="0.25">
      <c r="A66" s="325" t="s">
        <v>229</v>
      </c>
      <c r="B66" s="296" t="s">
        <v>328</v>
      </c>
      <c r="C66" s="296" t="s">
        <v>230</v>
      </c>
      <c r="D66" s="296"/>
      <c r="E66" s="297">
        <f>E67</f>
        <v>0</v>
      </c>
      <c r="F66" s="303">
        <f>F67</f>
        <v>1000</v>
      </c>
      <c r="G66" s="143">
        <f>G67</f>
        <v>1000</v>
      </c>
    </row>
    <row r="67" spans="1:7" ht="77.25" customHeight="1" x14ac:dyDescent="0.25">
      <c r="A67" s="295" t="s">
        <v>376</v>
      </c>
      <c r="B67" s="296" t="s">
        <v>328</v>
      </c>
      <c r="C67" s="296" t="s">
        <v>230</v>
      </c>
      <c r="D67" s="296" t="s">
        <v>91</v>
      </c>
      <c r="E67" s="297">
        <v>0</v>
      </c>
      <c r="F67" s="303">
        <v>1000</v>
      </c>
      <c r="G67" s="143">
        <v>1000</v>
      </c>
    </row>
    <row r="68" spans="1:7" ht="45" x14ac:dyDescent="0.25">
      <c r="A68" s="326" t="s">
        <v>233</v>
      </c>
      <c r="B68" s="315" t="s">
        <v>234</v>
      </c>
      <c r="C68" s="315"/>
      <c r="D68" s="315"/>
      <c r="E68" s="316">
        <f>E69</f>
        <v>1000</v>
      </c>
      <c r="F68" s="303">
        <v>1000</v>
      </c>
      <c r="G68" s="143">
        <v>1000</v>
      </c>
    </row>
    <row r="69" spans="1:7" ht="90" x14ac:dyDescent="0.25">
      <c r="A69" s="286" t="s">
        <v>375</v>
      </c>
      <c r="B69" s="315" t="s">
        <v>236</v>
      </c>
      <c r="C69" s="315"/>
      <c r="D69" s="315"/>
      <c r="E69" s="316">
        <f>E70</f>
        <v>1000</v>
      </c>
      <c r="F69" s="303">
        <f>F70</f>
        <v>1000</v>
      </c>
      <c r="G69" s="143">
        <f>G70</f>
        <v>1000</v>
      </c>
    </row>
    <row r="70" spans="1:7" ht="46.5" x14ac:dyDescent="0.25">
      <c r="A70" s="289" t="s">
        <v>213</v>
      </c>
      <c r="B70" s="296" t="s">
        <v>236</v>
      </c>
      <c r="C70" s="296" t="s">
        <v>217</v>
      </c>
      <c r="D70" s="296"/>
      <c r="E70" s="297">
        <f>E71</f>
        <v>1000</v>
      </c>
      <c r="F70" s="303">
        <v>1000</v>
      </c>
      <c r="G70" s="143">
        <v>1000</v>
      </c>
    </row>
    <row r="71" spans="1:7" s="140" customFormat="1" ht="23.25" x14ac:dyDescent="0.25">
      <c r="A71" s="295" t="s">
        <v>371</v>
      </c>
      <c r="B71" s="296" t="s">
        <v>236</v>
      </c>
      <c r="C71" s="296" t="s">
        <v>217</v>
      </c>
      <c r="D71" s="296" t="s">
        <v>89</v>
      </c>
      <c r="E71" s="297">
        <v>1000</v>
      </c>
      <c r="F71" s="320">
        <v>90700</v>
      </c>
      <c r="G71" s="142">
        <v>90700</v>
      </c>
    </row>
    <row r="72" spans="1:7" ht="45" x14ac:dyDescent="0.25">
      <c r="A72" s="326" t="s">
        <v>331</v>
      </c>
      <c r="B72" s="315" t="s">
        <v>329</v>
      </c>
      <c r="C72" s="315"/>
      <c r="D72" s="315"/>
      <c r="E72" s="316">
        <f>E73</f>
        <v>1000</v>
      </c>
      <c r="F72" s="303">
        <v>1000</v>
      </c>
      <c r="G72" s="143">
        <v>1000</v>
      </c>
    </row>
    <row r="73" spans="1:7" ht="90" x14ac:dyDescent="0.25">
      <c r="A73" s="286" t="s">
        <v>375</v>
      </c>
      <c r="B73" s="315" t="s">
        <v>330</v>
      </c>
      <c r="C73" s="315"/>
      <c r="D73" s="315"/>
      <c r="E73" s="316">
        <f>E74</f>
        <v>1000</v>
      </c>
      <c r="F73" s="303">
        <f>F74</f>
        <v>1000</v>
      </c>
      <c r="G73" s="143">
        <f>G74</f>
        <v>1000</v>
      </c>
    </row>
    <row r="74" spans="1:7" ht="46.5" x14ac:dyDescent="0.25">
      <c r="A74" s="289" t="s">
        <v>213</v>
      </c>
      <c r="B74" s="296" t="s">
        <v>330</v>
      </c>
      <c r="C74" s="296" t="s">
        <v>217</v>
      </c>
      <c r="D74" s="296"/>
      <c r="E74" s="297">
        <f>E75</f>
        <v>1000</v>
      </c>
      <c r="F74" s="303">
        <v>1000</v>
      </c>
      <c r="G74" s="143">
        <v>1000</v>
      </c>
    </row>
    <row r="75" spans="1:7" s="140" customFormat="1" ht="23.25" x14ac:dyDescent="0.25">
      <c r="A75" s="295" t="s">
        <v>255</v>
      </c>
      <c r="B75" s="296" t="s">
        <v>330</v>
      </c>
      <c r="C75" s="296" t="s">
        <v>217</v>
      </c>
      <c r="D75" s="296" t="s">
        <v>95</v>
      </c>
      <c r="E75" s="297">
        <v>1000</v>
      </c>
      <c r="F75" s="320">
        <v>90700</v>
      </c>
      <c r="G75" s="142">
        <v>90700</v>
      </c>
    </row>
    <row r="76" spans="1:7" ht="48.75" customHeight="1" x14ac:dyDescent="0.25">
      <c r="A76" s="312" t="s">
        <v>332</v>
      </c>
      <c r="B76" s="315" t="s">
        <v>238</v>
      </c>
      <c r="C76" s="296"/>
      <c r="D76" s="296"/>
      <c r="E76" s="316">
        <f>E77</f>
        <v>10000</v>
      </c>
      <c r="F76" s="303">
        <v>1000</v>
      </c>
      <c r="G76" s="143">
        <v>1000</v>
      </c>
    </row>
    <row r="77" spans="1:7" ht="90" x14ac:dyDescent="0.25">
      <c r="A77" s="286" t="s">
        <v>375</v>
      </c>
      <c r="B77" s="315" t="s">
        <v>244</v>
      </c>
      <c r="C77" s="315"/>
      <c r="D77" s="315"/>
      <c r="E77" s="316">
        <f>E78</f>
        <v>10000</v>
      </c>
      <c r="F77" s="303">
        <v>9000</v>
      </c>
      <c r="G77" s="143">
        <f>G78</f>
        <v>7000</v>
      </c>
    </row>
    <row r="78" spans="1:7" ht="46.5" x14ac:dyDescent="0.25">
      <c r="A78" s="289" t="s">
        <v>213</v>
      </c>
      <c r="B78" s="296" t="s">
        <v>244</v>
      </c>
      <c r="C78" s="296" t="s">
        <v>217</v>
      </c>
      <c r="D78" s="296"/>
      <c r="E78" s="297">
        <f>E79</f>
        <v>10000</v>
      </c>
      <c r="F78" s="303">
        <v>9000</v>
      </c>
      <c r="G78" s="143">
        <v>7000</v>
      </c>
    </row>
    <row r="79" spans="1:7" ht="81.75" customHeight="1" x14ac:dyDescent="0.25">
      <c r="A79" s="295" t="s">
        <v>376</v>
      </c>
      <c r="B79" s="296" t="s">
        <v>244</v>
      </c>
      <c r="C79" s="296" t="s">
        <v>217</v>
      </c>
      <c r="D79" s="296" t="s">
        <v>91</v>
      </c>
      <c r="E79" s="297">
        <v>10000</v>
      </c>
      <c r="F79" s="303">
        <f>F80</f>
        <v>1000</v>
      </c>
      <c r="G79" s="143">
        <f>G80</f>
        <v>1000</v>
      </c>
    </row>
    <row r="80" spans="1:7" ht="45" hidden="1" x14ac:dyDescent="0.25">
      <c r="A80" s="327" t="s">
        <v>245</v>
      </c>
      <c r="B80" s="315" t="s">
        <v>246</v>
      </c>
      <c r="C80" s="315"/>
      <c r="D80" s="315"/>
      <c r="E80" s="316">
        <f>E82</f>
        <v>0</v>
      </c>
      <c r="F80" s="303">
        <v>1000</v>
      </c>
      <c r="G80" s="143">
        <v>1000</v>
      </c>
    </row>
    <row r="81" spans="1:7" ht="90" hidden="1" x14ac:dyDescent="0.25">
      <c r="A81" s="286" t="s">
        <v>235</v>
      </c>
      <c r="B81" s="315" t="s">
        <v>247</v>
      </c>
      <c r="C81" s="315"/>
      <c r="D81" s="315"/>
      <c r="E81" s="316">
        <f>E82</f>
        <v>0</v>
      </c>
      <c r="F81" s="303"/>
      <c r="G81" s="143"/>
    </row>
    <row r="82" spans="1:7" ht="46.5" hidden="1" x14ac:dyDescent="0.25">
      <c r="A82" s="325" t="s">
        <v>228</v>
      </c>
      <c r="B82" s="296" t="s">
        <v>247</v>
      </c>
      <c r="C82" s="296" t="s">
        <v>217</v>
      </c>
      <c r="D82" s="296"/>
      <c r="E82" s="297">
        <f>E83</f>
        <v>0</v>
      </c>
      <c r="F82" s="303"/>
      <c r="G82" s="143"/>
    </row>
    <row r="83" spans="1:7" ht="46.5" hidden="1" x14ac:dyDescent="0.25">
      <c r="A83" s="295" t="s">
        <v>248</v>
      </c>
      <c r="B83" s="296" t="s">
        <v>247</v>
      </c>
      <c r="C83" s="296" t="s">
        <v>217</v>
      </c>
      <c r="D83" s="296" t="s">
        <v>249</v>
      </c>
      <c r="E83" s="297"/>
      <c r="F83" s="303"/>
      <c r="G83" s="143"/>
    </row>
    <row r="84" spans="1:7" ht="45" x14ac:dyDescent="0.25">
      <c r="A84" s="327" t="s">
        <v>250</v>
      </c>
      <c r="B84" s="315" t="s">
        <v>251</v>
      </c>
      <c r="C84" s="315"/>
      <c r="D84" s="315"/>
      <c r="E84" s="316">
        <f>E85+E116</f>
        <v>492423.99</v>
      </c>
      <c r="F84" s="303"/>
      <c r="G84" s="143"/>
    </row>
    <row r="85" spans="1:7" ht="45" x14ac:dyDescent="0.25">
      <c r="A85" s="327" t="s">
        <v>252</v>
      </c>
      <c r="B85" s="315" t="s">
        <v>253</v>
      </c>
      <c r="C85" s="315"/>
      <c r="D85" s="315"/>
      <c r="E85" s="316">
        <f>E86+E96+E106</f>
        <v>492423.99</v>
      </c>
      <c r="F85" s="320">
        <f>F87+F119+F116</f>
        <v>80180</v>
      </c>
      <c r="G85" s="145">
        <f>G87+G119+G116</f>
        <v>80200</v>
      </c>
    </row>
    <row r="86" spans="1:7" ht="90" x14ac:dyDescent="0.25">
      <c r="A86" s="286" t="s">
        <v>375</v>
      </c>
      <c r="B86" s="315" t="s">
        <v>254</v>
      </c>
      <c r="C86" s="315"/>
      <c r="D86" s="315"/>
      <c r="E86" s="316">
        <f>E87</f>
        <v>416223.99</v>
      </c>
      <c r="F86" s="303">
        <f>F87+F116+F119</f>
        <v>80180</v>
      </c>
      <c r="G86" s="143">
        <v>80200</v>
      </c>
    </row>
    <row r="87" spans="1:7" ht="58.5" customHeight="1" x14ac:dyDescent="0.25">
      <c r="A87" s="325" t="s">
        <v>377</v>
      </c>
      <c r="B87" s="296" t="s">
        <v>254</v>
      </c>
      <c r="C87" s="296" t="s">
        <v>217</v>
      </c>
      <c r="D87" s="296"/>
      <c r="E87" s="297">
        <f>E95</f>
        <v>416223.99</v>
      </c>
      <c r="F87" s="303">
        <v>60000</v>
      </c>
      <c r="G87" s="143">
        <v>60000</v>
      </c>
    </row>
    <row r="88" spans="1:7" ht="16.5" hidden="1" customHeight="1" thickBot="1" x14ac:dyDescent="0.3">
      <c r="A88" s="295" t="s">
        <v>255</v>
      </c>
      <c r="B88" s="296" t="s">
        <v>254</v>
      </c>
      <c r="C88" s="296" t="s">
        <v>217</v>
      </c>
      <c r="D88" s="296" t="s">
        <v>95</v>
      </c>
      <c r="E88" s="297">
        <v>1247500</v>
      </c>
      <c r="F88" s="303"/>
      <c r="G88" s="143"/>
    </row>
    <row r="89" spans="1:7" ht="63.75" hidden="1" customHeight="1" thickBot="1" x14ac:dyDescent="0.3">
      <c r="A89" s="286" t="s">
        <v>235</v>
      </c>
      <c r="B89" s="315" t="s">
        <v>256</v>
      </c>
      <c r="C89" s="315"/>
      <c r="D89" s="315"/>
      <c r="E89" s="316">
        <f>E90</f>
        <v>100000</v>
      </c>
      <c r="F89" s="303"/>
      <c r="G89" s="143"/>
    </row>
    <row r="90" spans="1:7" ht="16.5" hidden="1" customHeight="1" thickBot="1" x14ac:dyDescent="0.3">
      <c r="A90" s="325" t="s">
        <v>228</v>
      </c>
      <c r="B90" s="296" t="s">
        <v>256</v>
      </c>
      <c r="C90" s="296" t="s">
        <v>217</v>
      </c>
      <c r="D90" s="296"/>
      <c r="E90" s="297">
        <f>E91</f>
        <v>100000</v>
      </c>
      <c r="F90" s="318"/>
      <c r="G90" s="146"/>
    </row>
    <row r="91" spans="1:7" ht="16.5" hidden="1" customHeight="1" thickBot="1" x14ac:dyDescent="0.3">
      <c r="A91" s="295" t="s">
        <v>255</v>
      </c>
      <c r="B91" s="296" t="s">
        <v>256</v>
      </c>
      <c r="C91" s="296" t="s">
        <v>217</v>
      </c>
      <c r="D91" s="296" t="s">
        <v>95</v>
      </c>
      <c r="E91" s="297">
        <v>100000</v>
      </c>
      <c r="F91" s="303"/>
      <c r="G91" s="143"/>
    </row>
    <row r="92" spans="1:7" ht="16.5" hidden="1" customHeight="1" thickBot="1" x14ac:dyDescent="0.3">
      <c r="A92" s="327" t="s">
        <v>257</v>
      </c>
      <c r="B92" s="315" t="s">
        <v>258</v>
      </c>
      <c r="C92" s="315"/>
      <c r="D92" s="315"/>
      <c r="E92" s="316">
        <f>E94</f>
        <v>416223.99</v>
      </c>
      <c r="F92" s="303"/>
      <c r="G92" s="143"/>
    </row>
    <row r="93" spans="1:7" ht="63.75" hidden="1" customHeight="1" thickBot="1" x14ac:dyDescent="0.3">
      <c r="A93" s="286" t="s">
        <v>235</v>
      </c>
      <c r="B93" s="315" t="s">
        <v>259</v>
      </c>
      <c r="C93" s="315"/>
      <c r="D93" s="315"/>
      <c r="E93" s="316">
        <f>E94</f>
        <v>416223.99</v>
      </c>
      <c r="F93" s="320"/>
      <c r="G93" s="142"/>
    </row>
    <row r="94" spans="1:7" ht="16.5" hidden="1" customHeight="1" thickBot="1" x14ac:dyDescent="0.3">
      <c r="A94" s="325" t="s">
        <v>228</v>
      </c>
      <c r="B94" s="296" t="s">
        <v>259</v>
      </c>
      <c r="C94" s="296" t="s">
        <v>217</v>
      </c>
      <c r="D94" s="296"/>
      <c r="E94" s="297">
        <f>E95</f>
        <v>416223.99</v>
      </c>
      <c r="F94" s="303"/>
      <c r="G94" s="143"/>
    </row>
    <row r="95" spans="1:7" ht="39" customHeight="1" x14ac:dyDescent="0.25">
      <c r="A95" s="295" t="s">
        <v>255</v>
      </c>
      <c r="B95" s="296" t="s">
        <v>254</v>
      </c>
      <c r="C95" s="296" t="s">
        <v>217</v>
      </c>
      <c r="D95" s="296" t="s">
        <v>95</v>
      </c>
      <c r="E95" s="297">
        <v>416223.99</v>
      </c>
      <c r="F95" s="303"/>
      <c r="G95" s="143"/>
    </row>
    <row r="96" spans="1:7" ht="90" hidden="1" x14ac:dyDescent="0.25">
      <c r="A96" s="286" t="s">
        <v>375</v>
      </c>
      <c r="B96" s="315" t="s">
        <v>256</v>
      </c>
      <c r="C96" s="315"/>
      <c r="D96" s="315"/>
      <c r="E96" s="316">
        <f>E97</f>
        <v>0</v>
      </c>
      <c r="F96" s="303">
        <f>F97+F127+F136</f>
        <v>66000</v>
      </c>
      <c r="G96" s="143">
        <v>80200</v>
      </c>
    </row>
    <row r="97" spans="1:7" ht="49.5" hidden="1" customHeight="1" x14ac:dyDescent="0.25">
      <c r="A97" s="325" t="s">
        <v>377</v>
      </c>
      <c r="B97" s="296" t="s">
        <v>256</v>
      </c>
      <c r="C97" s="296" t="s">
        <v>217</v>
      </c>
      <c r="D97" s="296"/>
      <c r="E97" s="297">
        <f>E105</f>
        <v>0</v>
      </c>
      <c r="F97" s="303">
        <v>60000</v>
      </c>
      <c r="G97" s="143">
        <v>60000</v>
      </c>
    </row>
    <row r="98" spans="1:7" ht="16.5" hidden="1" customHeight="1" thickBot="1" x14ac:dyDescent="0.3">
      <c r="A98" s="295" t="s">
        <v>255</v>
      </c>
      <c r="B98" s="296" t="s">
        <v>254</v>
      </c>
      <c r="C98" s="296" t="s">
        <v>217</v>
      </c>
      <c r="D98" s="296" t="s">
        <v>95</v>
      </c>
      <c r="E98" s="297">
        <v>1247500</v>
      </c>
      <c r="F98" s="303"/>
      <c r="G98" s="143"/>
    </row>
    <row r="99" spans="1:7" ht="63.75" hidden="1" customHeight="1" thickBot="1" x14ac:dyDescent="0.3">
      <c r="A99" s="286" t="s">
        <v>235</v>
      </c>
      <c r="B99" s="315" t="s">
        <v>256</v>
      </c>
      <c r="C99" s="315"/>
      <c r="D99" s="315"/>
      <c r="E99" s="316">
        <f>E100</f>
        <v>100000</v>
      </c>
      <c r="F99" s="303"/>
      <c r="G99" s="143"/>
    </row>
    <row r="100" spans="1:7" ht="16.5" hidden="1" customHeight="1" thickBot="1" x14ac:dyDescent="0.3">
      <c r="A100" s="325" t="s">
        <v>228</v>
      </c>
      <c r="B100" s="296" t="s">
        <v>256</v>
      </c>
      <c r="C100" s="296" t="s">
        <v>217</v>
      </c>
      <c r="D100" s="296"/>
      <c r="E100" s="297">
        <f>E101</f>
        <v>100000</v>
      </c>
      <c r="F100" s="318"/>
      <c r="G100" s="146"/>
    </row>
    <row r="101" spans="1:7" ht="16.5" hidden="1" customHeight="1" thickBot="1" x14ac:dyDescent="0.3">
      <c r="A101" s="295" t="s">
        <v>255</v>
      </c>
      <c r="B101" s="296" t="s">
        <v>256</v>
      </c>
      <c r="C101" s="296" t="s">
        <v>217</v>
      </c>
      <c r="D101" s="296" t="s">
        <v>95</v>
      </c>
      <c r="E101" s="297">
        <v>100000</v>
      </c>
      <c r="F101" s="303"/>
      <c r="G101" s="143"/>
    </row>
    <row r="102" spans="1:7" ht="16.5" hidden="1" customHeight="1" thickBot="1" x14ac:dyDescent="0.3">
      <c r="A102" s="327" t="s">
        <v>257</v>
      </c>
      <c r="B102" s="315" t="s">
        <v>258</v>
      </c>
      <c r="C102" s="315"/>
      <c r="D102" s="315"/>
      <c r="E102" s="316">
        <f>E104</f>
        <v>0</v>
      </c>
      <c r="F102" s="303"/>
      <c r="G102" s="143"/>
    </row>
    <row r="103" spans="1:7" ht="63.75" hidden="1" customHeight="1" thickBot="1" x14ac:dyDescent="0.3">
      <c r="A103" s="286" t="s">
        <v>235</v>
      </c>
      <c r="B103" s="315" t="s">
        <v>259</v>
      </c>
      <c r="C103" s="315"/>
      <c r="D103" s="315"/>
      <c r="E103" s="316">
        <f>E104</f>
        <v>0</v>
      </c>
      <c r="F103" s="320"/>
      <c r="G103" s="142"/>
    </row>
    <row r="104" spans="1:7" ht="16.5" hidden="1" customHeight="1" thickBot="1" x14ac:dyDescent="0.3">
      <c r="A104" s="325" t="s">
        <v>228</v>
      </c>
      <c r="B104" s="296" t="s">
        <v>259</v>
      </c>
      <c r="C104" s="296" t="s">
        <v>217</v>
      </c>
      <c r="D104" s="296"/>
      <c r="E104" s="297">
        <f>E105</f>
        <v>0</v>
      </c>
      <c r="F104" s="303"/>
      <c r="G104" s="143"/>
    </row>
    <row r="105" spans="1:7" ht="39" hidden="1" customHeight="1" x14ac:dyDescent="0.25">
      <c r="A105" s="295" t="s">
        <v>255</v>
      </c>
      <c r="B105" s="296" t="s">
        <v>256</v>
      </c>
      <c r="C105" s="296" t="s">
        <v>217</v>
      </c>
      <c r="D105" s="296" t="s">
        <v>95</v>
      </c>
      <c r="E105" s="297">
        <v>0</v>
      </c>
      <c r="F105" s="303"/>
      <c r="G105" s="143"/>
    </row>
    <row r="106" spans="1:7" ht="90" x14ac:dyDescent="0.25">
      <c r="A106" s="286" t="s">
        <v>375</v>
      </c>
      <c r="B106" s="315" t="s">
        <v>334</v>
      </c>
      <c r="C106" s="315"/>
      <c r="D106" s="315"/>
      <c r="E106" s="316">
        <f>E107</f>
        <v>76200</v>
      </c>
      <c r="F106" s="303">
        <f>F107+F143+F146</f>
        <v>410000</v>
      </c>
      <c r="G106" s="143">
        <v>80200</v>
      </c>
    </row>
    <row r="107" spans="1:7" ht="57" customHeight="1" x14ac:dyDescent="0.25">
      <c r="A107" s="325" t="s">
        <v>377</v>
      </c>
      <c r="B107" s="296" t="s">
        <v>334</v>
      </c>
      <c r="C107" s="296" t="s">
        <v>217</v>
      </c>
      <c r="D107" s="296"/>
      <c r="E107" s="297">
        <f>E115</f>
        <v>76200</v>
      </c>
      <c r="F107" s="303">
        <v>60000</v>
      </c>
      <c r="G107" s="143">
        <v>60000</v>
      </c>
    </row>
    <row r="108" spans="1:7" ht="16.5" hidden="1" customHeight="1" thickBot="1" x14ac:dyDescent="0.3">
      <c r="A108" s="295" t="s">
        <v>255</v>
      </c>
      <c r="B108" s="296" t="s">
        <v>254</v>
      </c>
      <c r="C108" s="296" t="s">
        <v>217</v>
      </c>
      <c r="D108" s="296" t="s">
        <v>95</v>
      </c>
      <c r="E108" s="297">
        <v>1247500</v>
      </c>
      <c r="F108" s="303"/>
      <c r="G108" s="143"/>
    </row>
    <row r="109" spans="1:7" ht="63.75" hidden="1" customHeight="1" thickBot="1" x14ac:dyDescent="0.3">
      <c r="A109" s="286" t="s">
        <v>235</v>
      </c>
      <c r="B109" s="315" t="s">
        <v>256</v>
      </c>
      <c r="C109" s="315"/>
      <c r="D109" s="315"/>
      <c r="E109" s="316">
        <f>E110</f>
        <v>100000</v>
      </c>
      <c r="F109" s="303"/>
      <c r="G109" s="143"/>
    </row>
    <row r="110" spans="1:7" ht="16.5" hidden="1" customHeight="1" thickBot="1" x14ac:dyDescent="0.3">
      <c r="A110" s="325" t="s">
        <v>228</v>
      </c>
      <c r="B110" s="296" t="s">
        <v>256</v>
      </c>
      <c r="C110" s="296" t="s">
        <v>217</v>
      </c>
      <c r="D110" s="296"/>
      <c r="E110" s="297">
        <f>E111</f>
        <v>100000</v>
      </c>
      <c r="F110" s="318"/>
      <c r="G110" s="146"/>
    </row>
    <row r="111" spans="1:7" ht="16.5" hidden="1" customHeight="1" thickBot="1" x14ac:dyDescent="0.3">
      <c r="A111" s="295" t="s">
        <v>255</v>
      </c>
      <c r="B111" s="296" t="s">
        <v>256</v>
      </c>
      <c r="C111" s="296" t="s">
        <v>217</v>
      </c>
      <c r="D111" s="296" t="s">
        <v>95</v>
      </c>
      <c r="E111" s="297">
        <v>100000</v>
      </c>
      <c r="F111" s="303"/>
      <c r="G111" s="143"/>
    </row>
    <row r="112" spans="1:7" ht="16.5" hidden="1" customHeight="1" thickBot="1" x14ac:dyDescent="0.3">
      <c r="A112" s="327" t="s">
        <v>257</v>
      </c>
      <c r="B112" s="315" t="s">
        <v>258</v>
      </c>
      <c r="C112" s="315"/>
      <c r="D112" s="315"/>
      <c r="E112" s="316">
        <f>E114</f>
        <v>76200</v>
      </c>
      <c r="F112" s="303"/>
      <c r="G112" s="143"/>
    </row>
    <row r="113" spans="1:7" ht="63.75" hidden="1" customHeight="1" thickBot="1" x14ac:dyDescent="0.3">
      <c r="A113" s="286" t="s">
        <v>235</v>
      </c>
      <c r="B113" s="315" t="s">
        <v>259</v>
      </c>
      <c r="C113" s="315"/>
      <c r="D113" s="315"/>
      <c r="E113" s="316">
        <f>E114</f>
        <v>76200</v>
      </c>
      <c r="F113" s="320"/>
      <c r="G113" s="142"/>
    </row>
    <row r="114" spans="1:7" ht="16.5" hidden="1" customHeight="1" thickBot="1" x14ac:dyDescent="0.3">
      <c r="A114" s="325" t="s">
        <v>228</v>
      </c>
      <c r="B114" s="296" t="s">
        <v>259</v>
      </c>
      <c r="C114" s="296" t="s">
        <v>217</v>
      </c>
      <c r="D114" s="296"/>
      <c r="E114" s="297">
        <f>E115</f>
        <v>76200</v>
      </c>
      <c r="F114" s="303"/>
      <c r="G114" s="143"/>
    </row>
    <row r="115" spans="1:7" ht="38.25" customHeight="1" x14ac:dyDescent="0.25">
      <c r="A115" s="295" t="s">
        <v>255</v>
      </c>
      <c r="B115" s="296" t="s">
        <v>334</v>
      </c>
      <c r="C115" s="296" t="s">
        <v>217</v>
      </c>
      <c r="D115" s="296" t="s">
        <v>95</v>
      </c>
      <c r="E115" s="297">
        <v>76200</v>
      </c>
      <c r="F115" s="303"/>
      <c r="G115" s="143"/>
    </row>
    <row r="116" spans="1:7" ht="58.5" hidden="1" customHeight="1" x14ac:dyDescent="0.25">
      <c r="A116" s="327" t="s">
        <v>260</v>
      </c>
      <c r="B116" s="315" t="s">
        <v>261</v>
      </c>
      <c r="C116" s="315"/>
      <c r="D116" s="315"/>
      <c r="E116" s="316">
        <f>E118</f>
        <v>0</v>
      </c>
      <c r="F116" s="303">
        <f>F117</f>
        <v>18180</v>
      </c>
      <c r="G116" s="143">
        <f>G117</f>
        <v>18200</v>
      </c>
    </row>
    <row r="117" spans="1:7" ht="93.75" hidden="1" customHeight="1" x14ac:dyDescent="0.25">
      <c r="A117" s="286" t="s">
        <v>375</v>
      </c>
      <c r="B117" s="315" t="s">
        <v>262</v>
      </c>
      <c r="C117" s="315"/>
      <c r="D117" s="315"/>
      <c r="E117" s="316">
        <f>E118</f>
        <v>0</v>
      </c>
      <c r="F117" s="303">
        <v>18180</v>
      </c>
      <c r="G117" s="143">
        <v>18200</v>
      </c>
    </row>
    <row r="118" spans="1:7" ht="46.5" hidden="1" customHeight="1" x14ac:dyDescent="0.25">
      <c r="A118" s="325" t="s">
        <v>377</v>
      </c>
      <c r="B118" s="296" t="s">
        <v>262</v>
      </c>
      <c r="C118" s="296" t="s">
        <v>217</v>
      </c>
      <c r="D118" s="296"/>
      <c r="E118" s="297">
        <f>E119</f>
        <v>0</v>
      </c>
      <c r="F118" s="303">
        <v>78200</v>
      </c>
      <c r="G118" s="143">
        <v>78200</v>
      </c>
    </row>
    <row r="119" spans="1:7" ht="27.75" hidden="1" customHeight="1" x14ac:dyDescent="0.25">
      <c r="A119" s="295" t="s">
        <v>255</v>
      </c>
      <c r="B119" s="296" t="s">
        <v>262</v>
      </c>
      <c r="C119" s="296" t="s">
        <v>217</v>
      </c>
      <c r="D119" s="296" t="s">
        <v>95</v>
      </c>
      <c r="E119" s="297">
        <v>0</v>
      </c>
      <c r="F119" s="303">
        <v>2000</v>
      </c>
      <c r="G119" s="143">
        <v>2000</v>
      </c>
    </row>
    <row r="120" spans="1:7" ht="45" x14ac:dyDescent="0.25">
      <c r="A120" s="327" t="s">
        <v>263</v>
      </c>
      <c r="B120" s="315" t="s">
        <v>264</v>
      </c>
      <c r="C120" s="315"/>
      <c r="D120" s="315"/>
      <c r="E120" s="316">
        <f>E121</f>
        <v>1000</v>
      </c>
      <c r="F120" s="320" t="e">
        <f>#REF!</f>
        <v>#REF!</v>
      </c>
      <c r="G120" s="142" t="e">
        <f>#REF!</f>
        <v>#REF!</v>
      </c>
    </row>
    <row r="121" spans="1:7" ht="45" hidden="1" x14ac:dyDescent="0.3">
      <c r="A121" s="328" t="s">
        <v>335</v>
      </c>
      <c r="B121" s="315" t="s">
        <v>336</v>
      </c>
      <c r="C121" s="315"/>
      <c r="D121" s="315"/>
      <c r="E121" s="316">
        <f>E122</f>
        <v>1000</v>
      </c>
      <c r="F121" s="320"/>
      <c r="G121" s="142"/>
    </row>
    <row r="122" spans="1:7" ht="90" x14ac:dyDescent="0.25">
      <c r="A122" s="286" t="s">
        <v>375</v>
      </c>
      <c r="B122" s="315" t="s">
        <v>366</v>
      </c>
      <c r="C122" s="315"/>
      <c r="D122" s="315"/>
      <c r="E122" s="316">
        <f>E123</f>
        <v>1000</v>
      </c>
      <c r="F122" s="303">
        <v>20000</v>
      </c>
      <c r="G122" s="143">
        <v>20000</v>
      </c>
    </row>
    <row r="123" spans="1:7" ht="56.45" customHeight="1" x14ac:dyDescent="0.25">
      <c r="A123" s="325" t="s">
        <v>377</v>
      </c>
      <c r="B123" s="296" t="s">
        <v>366</v>
      </c>
      <c r="C123" s="296" t="s">
        <v>217</v>
      </c>
      <c r="D123" s="296"/>
      <c r="E123" s="297">
        <f>E124</f>
        <v>1000</v>
      </c>
      <c r="F123" s="320">
        <f>F124+F126</f>
        <v>10000</v>
      </c>
      <c r="G123" s="142">
        <f>G124+G126</f>
        <v>10000</v>
      </c>
    </row>
    <row r="124" spans="1:7" customFormat="1" ht="66" customHeight="1" x14ac:dyDescent="0.25">
      <c r="A124" s="295" t="s">
        <v>207</v>
      </c>
      <c r="B124" s="296" t="s">
        <v>366</v>
      </c>
      <c r="C124" s="296" t="s">
        <v>217</v>
      </c>
      <c r="D124" s="296" t="s">
        <v>206</v>
      </c>
      <c r="E124" s="297">
        <v>1000</v>
      </c>
      <c r="F124" s="320">
        <v>4000</v>
      </c>
      <c r="G124" s="142">
        <v>4000</v>
      </c>
    </row>
    <row r="125" spans="1:7" customFormat="1" ht="84.6" customHeight="1" x14ac:dyDescent="0.25">
      <c r="A125" s="312" t="s">
        <v>265</v>
      </c>
      <c r="B125" s="315" t="s">
        <v>266</v>
      </c>
      <c r="C125" s="315"/>
      <c r="D125" s="315"/>
      <c r="E125" s="316">
        <f>E130+E136+E158</f>
        <v>13442559.6</v>
      </c>
      <c r="F125" s="320">
        <v>4000</v>
      </c>
      <c r="G125" s="142">
        <v>4000</v>
      </c>
    </row>
    <row r="126" spans="1:7" ht="45" hidden="1" x14ac:dyDescent="0.25">
      <c r="A126" s="326" t="s">
        <v>267</v>
      </c>
      <c r="B126" s="315" t="s">
        <v>268</v>
      </c>
      <c r="C126" s="315"/>
      <c r="D126" s="315"/>
      <c r="E126" s="316">
        <f>E128</f>
        <v>0</v>
      </c>
      <c r="F126" s="303">
        <f>F127</f>
        <v>6000</v>
      </c>
      <c r="G126" s="143">
        <f>G127</f>
        <v>6000</v>
      </c>
    </row>
    <row r="127" spans="1:7" ht="39" hidden="1" customHeight="1" thickBot="1" x14ac:dyDescent="0.3">
      <c r="A127" s="286" t="s">
        <v>235</v>
      </c>
      <c r="B127" s="315" t="s">
        <v>269</v>
      </c>
      <c r="C127" s="315"/>
      <c r="D127" s="315"/>
      <c r="E127" s="316">
        <f>E128</f>
        <v>0</v>
      </c>
      <c r="F127" s="303">
        <v>6000</v>
      </c>
      <c r="G127" s="143">
        <v>6000</v>
      </c>
    </row>
    <row r="128" spans="1:7" ht="39" hidden="1" customHeight="1" thickBot="1" x14ac:dyDescent="0.3">
      <c r="A128" s="325" t="s">
        <v>228</v>
      </c>
      <c r="B128" s="296" t="s">
        <v>269</v>
      </c>
      <c r="C128" s="296" t="s">
        <v>217</v>
      </c>
      <c r="D128" s="296"/>
      <c r="E128" s="297">
        <f>E129</f>
        <v>0</v>
      </c>
      <c r="F128" s="303"/>
      <c r="G128" s="143"/>
    </row>
    <row r="129" spans="1:7" ht="23.25" hidden="1" x14ac:dyDescent="0.25">
      <c r="A129" s="295" t="s">
        <v>270</v>
      </c>
      <c r="B129" s="296" t="s">
        <v>269</v>
      </c>
      <c r="C129" s="296" t="s">
        <v>217</v>
      </c>
      <c r="D129" s="296" t="s">
        <v>271</v>
      </c>
      <c r="E129" s="297"/>
      <c r="F129" s="320">
        <f>F136</f>
        <v>0</v>
      </c>
      <c r="G129" s="142">
        <f>G136</f>
        <v>0</v>
      </c>
    </row>
    <row r="130" spans="1:7" ht="95.25" customHeight="1" x14ac:dyDescent="0.25">
      <c r="A130" s="337" t="s">
        <v>399</v>
      </c>
      <c r="B130" s="315" t="s">
        <v>378</v>
      </c>
      <c r="C130" s="315"/>
      <c r="D130" s="315"/>
      <c r="E130" s="316">
        <f>E131</f>
        <v>13325959.6</v>
      </c>
      <c r="F130" s="303">
        <f>F131</f>
        <v>0</v>
      </c>
      <c r="G130" s="143">
        <f>G131</f>
        <v>0</v>
      </c>
    </row>
    <row r="131" spans="1:7" ht="90" x14ac:dyDescent="0.25">
      <c r="A131" s="286" t="s">
        <v>375</v>
      </c>
      <c r="B131" s="315" t="s">
        <v>379</v>
      </c>
      <c r="C131" s="315"/>
      <c r="D131" s="315"/>
      <c r="E131" s="316">
        <f>E132</f>
        <v>13325959.6</v>
      </c>
      <c r="F131" s="303"/>
      <c r="G131" s="143"/>
    </row>
    <row r="132" spans="1:7" ht="46.5" x14ac:dyDescent="0.25">
      <c r="A132" s="325" t="s">
        <v>377</v>
      </c>
      <c r="B132" s="296" t="s">
        <v>378</v>
      </c>
      <c r="C132" s="296" t="s">
        <v>217</v>
      </c>
      <c r="D132" s="296"/>
      <c r="E132" s="297">
        <f>E133</f>
        <v>13325959.6</v>
      </c>
      <c r="F132" s="303"/>
      <c r="G132" s="143"/>
    </row>
    <row r="133" spans="1:7" ht="23.25" x14ac:dyDescent="0.25">
      <c r="A133" s="295" t="s">
        <v>98</v>
      </c>
      <c r="B133" s="296" t="s">
        <v>378</v>
      </c>
      <c r="C133" s="296" t="s">
        <v>217</v>
      </c>
      <c r="D133" s="296" t="s">
        <v>99</v>
      </c>
      <c r="E133" s="297">
        <v>13325959.6</v>
      </c>
      <c r="F133" s="303"/>
      <c r="G133" s="143"/>
    </row>
    <row r="134" spans="1:7" ht="46.5" x14ac:dyDescent="0.25">
      <c r="A134" s="295" t="s">
        <v>402</v>
      </c>
      <c r="B134" s="296" t="s">
        <v>403</v>
      </c>
      <c r="C134" s="296" t="s">
        <v>217</v>
      </c>
      <c r="D134" s="296" t="s">
        <v>99</v>
      </c>
      <c r="E134" s="297">
        <v>13275959.6</v>
      </c>
      <c r="F134" s="303"/>
      <c r="G134" s="143"/>
    </row>
    <row r="135" spans="1:7" ht="23.25" x14ac:dyDescent="0.25">
      <c r="A135" s="295" t="s">
        <v>400</v>
      </c>
      <c r="B135" s="296" t="s">
        <v>401</v>
      </c>
      <c r="C135" s="296" t="s">
        <v>217</v>
      </c>
      <c r="D135" s="296" t="s">
        <v>99</v>
      </c>
      <c r="E135" s="297">
        <v>50000</v>
      </c>
      <c r="F135" s="303"/>
      <c r="G135" s="143"/>
    </row>
    <row r="136" spans="1:7" ht="22.5" x14ac:dyDescent="0.25">
      <c r="A136" s="312" t="s">
        <v>338</v>
      </c>
      <c r="B136" s="315" t="s">
        <v>273</v>
      </c>
      <c r="C136" s="315"/>
      <c r="D136" s="315"/>
      <c r="E136" s="316">
        <f>E137+E149+E152+E155</f>
        <v>80600</v>
      </c>
      <c r="F136" s="303">
        <f>F137</f>
        <v>0</v>
      </c>
      <c r="G136" s="143">
        <f>G137</f>
        <v>0</v>
      </c>
    </row>
    <row r="137" spans="1:7" ht="90" x14ac:dyDescent="0.25">
      <c r="A137" s="286" t="s">
        <v>375</v>
      </c>
      <c r="B137" s="315" t="s">
        <v>337</v>
      </c>
      <c r="C137" s="315"/>
      <c r="D137" s="315"/>
      <c r="E137" s="316">
        <f>E138</f>
        <v>80600</v>
      </c>
      <c r="F137" s="303"/>
      <c r="G137" s="143"/>
    </row>
    <row r="138" spans="1:7" ht="46.5" x14ac:dyDescent="0.25">
      <c r="A138" s="325" t="s">
        <v>377</v>
      </c>
      <c r="B138" s="296" t="s">
        <v>337</v>
      </c>
      <c r="C138" s="296" t="s">
        <v>217</v>
      </c>
      <c r="D138" s="296"/>
      <c r="E138" s="297">
        <f>E139</f>
        <v>80600</v>
      </c>
      <c r="F138" s="303"/>
      <c r="G138" s="143"/>
    </row>
    <row r="139" spans="1:7" ht="23.25" x14ac:dyDescent="0.25">
      <c r="A139" s="295" t="s">
        <v>105</v>
      </c>
      <c r="B139" s="296" t="s">
        <v>337</v>
      </c>
      <c r="C139" s="296" t="s">
        <v>217</v>
      </c>
      <c r="D139" s="296" t="s">
        <v>106</v>
      </c>
      <c r="E139" s="297">
        <v>80600</v>
      </c>
      <c r="F139" s="303"/>
      <c r="G139" s="143"/>
    </row>
    <row r="140" spans="1:7" ht="45" hidden="1" x14ac:dyDescent="0.25">
      <c r="A140" s="312" t="s">
        <v>272</v>
      </c>
      <c r="B140" s="315" t="s">
        <v>273</v>
      </c>
      <c r="C140" s="315"/>
      <c r="D140" s="315"/>
      <c r="E140" s="316">
        <f>E141+E144+E147</f>
        <v>0</v>
      </c>
      <c r="F140" s="303"/>
      <c r="G140" s="143"/>
    </row>
    <row r="141" spans="1:7" ht="46.5" hidden="1" x14ac:dyDescent="0.25">
      <c r="A141" s="295" t="s">
        <v>274</v>
      </c>
      <c r="B141" s="296" t="s">
        <v>275</v>
      </c>
      <c r="C141" s="296"/>
      <c r="D141" s="296"/>
      <c r="E141" s="297">
        <f>E142</f>
        <v>0</v>
      </c>
      <c r="F141" s="303"/>
      <c r="G141" s="143"/>
    </row>
    <row r="142" spans="1:7" ht="116.25" hidden="1" x14ac:dyDescent="0.25">
      <c r="A142" s="295" t="s">
        <v>215</v>
      </c>
      <c r="B142" s="296" t="s">
        <v>275</v>
      </c>
      <c r="C142" s="296" t="s">
        <v>216</v>
      </c>
      <c r="D142" s="296"/>
      <c r="E142" s="297">
        <f>E143</f>
        <v>0</v>
      </c>
      <c r="F142" s="303"/>
      <c r="G142" s="143"/>
    </row>
    <row r="143" spans="1:7" ht="23.25" hidden="1" x14ac:dyDescent="0.25">
      <c r="A143" s="295" t="s">
        <v>105</v>
      </c>
      <c r="B143" s="296" t="s">
        <v>275</v>
      </c>
      <c r="C143" s="296" t="s">
        <v>216</v>
      </c>
      <c r="D143" s="296" t="s">
        <v>106</v>
      </c>
      <c r="E143" s="297"/>
      <c r="F143" s="303"/>
      <c r="G143" s="143"/>
    </row>
    <row r="144" spans="1:7" ht="46.5" hidden="1" x14ac:dyDescent="0.25">
      <c r="A144" s="295" t="s">
        <v>242</v>
      </c>
      <c r="B144" s="296" t="s">
        <v>276</v>
      </c>
      <c r="C144" s="296"/>
      <c r="D144" s="296"/>
      <c r="E144" s="297">
        <f>E145</f>
        <v>0</v>
      </c>
      <c r="F144" s="303"/>
      <c r="G144" s="143"/>
    </row>
    <row r="145" spans="1:7" ht="47.45" hidden="1" customHeight="1" thickBot="1" x14ac:dyDescent="0.3">
      <c r="A145" s="325" t="s">
        <v>228</v>
      </c>
      <c r="B145" s="296" t="s">
        <v>276</v>
      </c>
      <c r="C145" s="296" t="s">
        <v>217</v>
      </c>
      <c r="D145" s="296"/>
      <c r="E145" s="297">
        <f>E146</f>
        <v>0</v>
      </c>
      <c r="F145" s="320">
        <f>F146</f>
        <v>350000</v>
      </c>
      <c r="G145" s="142">
        <f>G146</f>
        <v>350000</v>
      </c>
    </row>
    <row r="146" spans="1:7" ht="70.150000000000006" hidden="1" customHeight="1" thickBot="1" x14ac:dyDescent="0.3">
      <c r="A146" s="295" t="s">
        <v>105</v>
      </c>
      <c r="B146" s="296" t="s">
        <v>276</v>
      </c>
      <c r="C146" s="296" t="s">
        <v>217</v>
      </c>
      <c r="D146" s="296" t="s">
        <v>106</v>
      </c>
      <c r="E146" s="297"/>
      <c r="F146" s="320">
        <f>F147</f>
        <v>350000</v>
      </c>
      <c r="G146" s="142">
        <f>G147</f>
        <v>350000</v>
      </c>
    </row>
    <row r="147" spans="1:7" ht="26.45" hidden="1" customHeight="1" thickBot="1" x14ac:dyDescent="0.3">
      <c r="A147" s="325" t="s">
        <v>229</v>
      </c>
      <c r="B147" s="296" t="s">
        <v>276</v>
      </c>
      <c r="C147" s="296" t="s">
        <v>230</v>
      </c>
      <c r="D147" s="296"/>
      <c r="E147" s="297"/>
      <c r="F147" s="303">
        <v>350000</v>
      </c>
      <c r="G147" s="143">
        <v>350000</v>
      </c>
    </row>
    <row r="148" spans="1:7" s="140" customFormat="1" ht="58.5" hidden="1" customHeight="1" x14ac:dyDescent="0.25">
      <c r="A148" s="295" t="s">
        <v>105</v>
      </c>
      <c r="B148" s="296" t="s">
        <v>276</v>
      </c>
      <c r="C148" s="296" t="s">
        <v>230</v>
      </c>
      <c r="D148" s="296" t="s">
        <v>106</v>
      </c>
      <c r="E148" s="297"/>
      <c r="F148" s="320"/>
      <c r="G148" s="142"/>
    </row>
    <row r="149" spans="1:7" ht="90" x14ac:dyDescent="0.25">
      <c r="A149" s="286" t="s">
        <v>375</v>
      </c>
      <c r="B149" s="315" t="s">
        <v>339</v>
      </c>
      <c r="C149" s="315"/>
      <c r="D149" s="315"/>
      <c r="E149" s="316">
        <f>E150</f>
        <v>0</v>
      </c>
      <c r="F149" s="303"/>
      <c r="G149" s="143"/>
    </row>
    <row r="150" spans="1:7" ht="46.5" x14ac:dyDescent="0.25">
      <c r="A150" s="325" t="s">
        <v>377</v>
      </c>
      <c r="B150" s="296" t="s">
        <v>339</v>
      </c>
      <c r="C150" s="296" t="s">
        <v>217</v>
      </c>
      <c r="D150" s="296"/>
      <c r="E150" s="297">
        <f>E151</f>
        <v>0</v>
      </c>
      <c r="F150" s="303"/>
      <c r="G150" s="143"/>
    </row>
    <row r="151" spans="1:7" ht="23.25" x14ac:dyDescent="0.25">
      <c r="A151" s="295" t="s">
        <v>105</v>
      </c>
      <c r="B151" s="296" t="s">
        <v>339</v>
      </c>
      <c r="C151" s="296" t="s">
        <v>217</v>
      </c>
      <c r="D151" s="296" t="s">
        <v>106</v>
      </c>
      <c r="E151" s="297">
        <v>0</v>
      </c>
      <c r="F151" s="303"/>
      <c r="G151" s="143"/>
    </row>
    <row r="152" spans="1:7" ht="90" hidden="1" x14ac:dyDescent="0.25">
      <c r="A152" s="286" t="s">
        <v>333</v>
      </c>
      <c r="B152" s="315" t="s">
        <v>340</v>
      </c>
      <c r="C152" s="315"/>
      <c r="D152" s="315"/>
      <c r="E152" s="316">
        <f>E153</f>
        <v>0</v>
      </c>
      <c r="F152" s="303"/>
      <c r="G152" s="143"/>
    </row>
    <row r="153" spans="1:7" ht="46.5" hidden="1" x14ac:dyDescent="0.25">
      <c r="A153" s="325" t="s">
        <v>228</v>
      </c>
      <c r="B153" s="296" t="s">
        <v>340</v>
      </c>
      <c r="C153" s="296" t="s">
        <v>217</v>
      </c>
      <c r="D153" s="296"/>
      <c r="E153" s="297">
        <f>E154</f>
        <v>0</v>
      </c>
      <c r="F153" s="303"/>
      <c r="G153" s="143"/>
    </row>
    <row r="154" spans="1:7" ht="23.25" hidden="1" x14ac:dyDescent="0.25">
      <c r="A154" s="295" t="s">
        <v>105</v>
      </c>
      <c r="B154" s="296" t="s">
        <v>340</v>
      </c>
      <c r="C154" s="296" t="s">
        <v>217</v>
      </c>
      <c r="D154" s="296" t="s">
        <v>106</v>
      </c>
      <c r="E154" s="297"/>
      <c r="F154" s="303"/>
      <c r="G154" s="143"/>
    </row>
    <row r="155" spans="1:7" ht="90" hidden="1" x14ac:dyDescent="0.25">
      <c r="A155" s="286" t="s">
        <v>333</v>
      </c>
      <c r="B155" s="315" t="s">
        <v>341</v>
      </c>
      <c r="C155" s="315"/>
      <c r="D155" s="315"/>
      <c r="E155" s="316">
        <f>E156</f>
        <v>0</v>
      </c>
      <c r="F155" s="303"/>
      <c r="G155" s="143"/>
    </row>
    <row r="156" spans="1:7" ht="46.5" hidden="1" x14ac:dyDescent="0.25">
      <c r="A156" s="325" t="s">
        <v>228</v>
      </c>
      <c r="B156" s="296" t="s">
        <v>341</v>
      </c>
      <c r="C156" s="296" t="s">
        <v>217</v>
      </c>
      <c r="D156" s="296"/>
      <c r="E156" s="297">
        <f>E157</f>
        <v>0</v>
      </c>
      <c r="F156" s="303"/>
      <c r="G156" s="143"/>
    </row>
    <row r="157" spans="1:7" ht="23.25" hidden="1" x14ac:dyDescent="0.25">
      <c r="A157" s="295" t="s">
        <v>105</v>
      </c>
      <c r="B157" s="296" t="s">
        <v>341</v>
      </c>
      <c r="C157" s="296" t="s">
        <v>217</v>
      </c>
      <c r="D157" s="296" t="s">
        <v>106</v>
      </c>
      <c r="E157" s="297">
        <v>0</v>
      </c>
      <c r="F157" s="303"/>
      <c r="G157" s="143"/>
    </row>
    <row r="158" spans="1:7" s="140" customFormat="1" ht="67.5" x14ac:dyDescent="0.25">
      <c r="A158" s="312" t="s">
        <v>342</v>
      </c>
      <c r="B158" s="315" t="s">
        <v>277</v>
      </c>
      <c r="C158" s="315"/>
      <c r="D158" s="315"/>
      <c r="E158" s="316">
        <f>E159+E162</f>
        <v>36000</v>
      </c>
      <c r="F158" s="320"/>
      <c r="G158" s="142"/>
    </row>
    <row r="159" spans="1:7" ht="90" hidden="1" x14ac:dyDescent="0.25">
      <c r="A159" s="286" t="s">
        <v>375</v>
      </c>
      <c r="B159" s="296" t="s">
        <v>278</v>
      </c>
      <c r="C159" s="296"/>
      <c r="D159" s="296"/>
      <c r="E159" s="316">
        <f>E160</f>
        <v>0</v>
      </c>
      <c r="F159" s="320"/>
      <c r="G159" s="142"/>
    </row>
    <row r="160" spans="1:7" ht="46.5" hidden="1" x14ac:dyDescent="0.25">
      <c r="A160" s="325" t="s">
        <v>377</v>
      </c>
      <c r="B160" s="296" t="s">
        <v>278</v>
      </c>
      <c r="C160" s="296" t="s">
        <v>217</v>
      </c>
      <c r="D160" s="296"/>
      <c r="E160" s="297">
        <f>E161</f>
        <v>0</v>
      </c>
      <c r="F160" s="303"/>
      <c r="G160" s="143"/>
    </row>
    <row r="161" spans="1:7" s="140" customFormat="1" ht="23.25" hidden="1" x14ac:dyDescent="0.25">
      <c r="A161" s="295" t="s">
        <v>105</v>
      </c>
      <c r="B161" s="296" t="s">
        <v>278</v>
      </c>
      <c r="C161" s="296" t="s">
        <v>217</v>
      </c>
      <c r="D161" s="296" t="s">
        <v>106</v>
      </c>
      <c r="E161" s="297">
        <v>0</v>
      </c>
      <c r="F161" s="320">
        <f>F165</f>
        <v>1000</v>
      </c>
      <c r="G161" s="142">
        <f>G165</f>
        <v>1000</v>
      </c>
    </row>
    <row r="162" spans="1:7" ht="90" x14ac:dyDescent="0.25">
      <c r="A162" s="286" t="s">
        <v>375</v>
      </c>
      <c r="B162" s="296" t="s">
        <v>343</v>
      </c>
      <c r="C162" s="296"/>
      <c r="D162" s="296"/>
      <c r="E162" s="316">
        <f>E163</f>
        <v>36000</v>
      </c>
      <c r="F162" s="320"/>
      <c r="G162" s="142"/>
    </row>
    <row r="163" spans="1:7" ht="46.5" x14ac:dyDescent="0.25">
      <c r="A163" s="325" t="s">
        <v>377</v>
      </c>
      <c r="B163" s="296" t="s">
        <v>343</v>
      </c>
      <c r="C163" s="296" t="s">
        <v>217</v>
      </c>
      <c r="D163" s="296"/>
      <c r="E163" s="297">
        <f>E164</f>
        <v>36000</v>
      </c>
      <c r="F163" s="303"/>
      <c r="G163" s="143"/>
    </row>
    <row r="164" spans="1:7" s="140" customFormat="1" ht="23.25" x14ac:dyDescent="0.25">
      <c r="A164" s="295" t="s">
        <v>105</v>
      </c>
      <c r="B164" s="296" t="s">
        <v>343</v>
      </c>
      <c r="C164" s="296" t="s">
        <v>217</v>
      </c>
      <c r="D164" s="296" t="s">
        <v>106</v>
      </c>
      <c r="E164" s="297">
        <v>36000</v>
      </c>
      <c r="F164" s="320" t="e">
        <f>F168</f>
        <v>#REF!</v>
      </c>
      <c r="G164" s="142" t="e">
        <f>G168</f>
        <v>#REF!</v>
      </c>
    </row>
    <row r="165" spans="1:7" s="140" customFormat="1" ht="45" x14ac:dyDescent="0.25">
      <c r="A165" s="312" t="s">
        <v>279</v>
      </c>
      <c r="B165" s="315" t="s">
        <v>280</v>
      </c>
      <c r="C165" s="315"/>
      <c r="D165" s="315"/>
      <c r="E165" s="338">
        <v>2166916</v>
      </c>
      <c r="F165" s="320">
        <v>1000</v>
      </c>
      <c r="G165" s="142">
        <v>1000</v>
      </c>
    </row>
    <row r="166" spans="1:7" ht="22.5" x14ac:dyDescent="0.25">
      <c r="A166" s="326" t="s">
        <v>281</v>
      </c>
      <c r="B166" s="315" t="s">
        <v>282</v>
      </c>
      <c r="C166" s="315"/>
      <c r="D166" s="315"/>
      <c r="E166" s="316">
        <f>E167+E170</f>
        <v>10000</v>
      </c>
      <c r="F166" s="303"/>
      <c r="G166" s="143"/>
    </row>
    <row r="167" spans="1:7" ht="90" x14ac:dyDescent="0.25">
      <c r="A167" s="286" t="s">
        <v>375</v>
      </c>
      <c r="B167" s="315" t="s">
        <v>283</v>
      </c>
      <c r="C167" s="315"/>
      <c r="D167" s="315"/>
      <c r="E167" s="316">
        <f>E168</f>
        <v>10000</v>
      </c>
      <c r="F167" s="320"/>
      <c r="G167" s="142"/>
    </row>
    <row r="168" spans="1:7" s="140" customFormat="1" ht="46.5" x14ac:dyDescent="0.25">
      <c r="A168" s="325" t="s">
        <v>377</v>
      </c>
      <c r="B168" s="296" t="s">
        <v>283</v>
      </c>
      <c r="C168" s="296" t="s">
        <v>217</v>
      </c>
      <c r="D168" s="296"/>
      <c r="E168" s="297">
        <f>E169</f>
        <v>10000</v>
      </c>
      <c r="F168" s="320" t="e">
        <f>#REF!</f>
        <v>#REF!</v>
      </c>
      <c r="G168" s="142" t="e">
        <f>#REF!</f>
        <v>#REF!</v>
      </c>
    </row>
    <row r="169" spans="1:7" s="97" customFormat="1" ht="23.25" x14ac:dyDescent="0.25">
      <c r="A169" s="295" t="s">
        <v>196</v>
      </c>
      <c r="B169" s="296" t="s">
        <v>283</v>
      </c>
      <c r="C169" s="296" t="s">
        <v>217</v>
      </c>
      <c r="D169" s="296" t="s">
        <v>201</v>
      </c>
      <c r="E169" s="297">
        <v>10000</v>
      </c>
      <c r="F169" s="321">
        <f>F170</f>
        <v>45000</v>
      </c>
      <c r="G169" s="147">
        <f>G170</f>
        <v>45000</v>
      </c>
    </row>
    <row r="170" spans="1:7" ht="113.25" hidden="1" customHeight="1" x14ac:dyDescent="0.25">
      <c r="A170" s="286" t="s">
        <v>333</v>
      </c>
      <c r="B170" s="315" t="s">
        <v>284</v>
      </c>
      <c r="C170" s="315"/>
      <c r="D170" s="315"/>
      <c r="E170" s="316">
        <f>E171</f>
        <v>0</v>
      </c>
      <c r="F170" s="322">
        <v>45000</v>
      </c>
      <c r="G170" s="148">
        <v>45000</v>
      </c>
    </row>
    <row r="171" spans="1:7" ht="46.5" hidden="1" x14ac:dyDescent="0.25">
      <c r="A171" s="325" t="s">
        <v>228</v>
      </c>
      <c r="B171" s="296" t="s">
        <v>284</v>
      </c>
      <c r="C171" s="296" t="s">
        <v>217</v>
      </c>
      <c r="D171" s="296"/>
      <c r="E171" s="297">
        <f>E172</f>
        <v>0</v>
      </c>
      <c r="F171" s="322">
        <v>45000</v>
      </c>
      <c r="G171" s="148">
        <v>45000</v>
      </c>
    </row>
    <row r="172" spans="1:7" ht="23.25" hidden="1" x14ac:dyDescent="0.25">
      <c r="A172" s="295" t="s">
        <v>355</v>
      </c>
      <c r="B172" s="296" t="s">
        <v>284</v>
      </c>
      <c r="C172" s="296" t="s">
        <v>217</v>
      </c>
      <c r="D172" s="296" t="s">
        <v>201</v>
      </c>
      <c r="E172" s="297"/>
      <c r="F172" s="320">
        <f>F173</f>
        <v>600</v>
      </c>
      <c r="G172" s="142">
        <f>G173</f>
        <v>600</v>
      </c>
    </row>
    <row r="173" spans="1:7" ht="45" x14ac:dyDescent="0.25">
      <c r="A173" s="326" t="s">
        <v>285</v>
      </c>
      <c r="B173" s="315" t="s">
        <v>286</v>
      </c>
      <c r="C173" s="315"/>
      <c r="D173" s="315"/>
      <c r="E173" s="316">
        <f>E174+E177</f>
        <v>1762163</v>
      </c>
      <c r="F173" s="303">
        <v>600</v>
      </c>
      <c r="G173" s="143">
        <v>600</v>
      </c>
    </row>
    <row r="174" spans="1:7" ht="23.25" x14ac:dyDescent="0.25">
      <c r="A174" s="309" t="s">
        <v>356</v>
      </c>
      <c r="B174" s="296" t="s">
        <v>287</v>
      </c>
      <c r="C174" s="296"/>
      <c r="D174" s="296"/>
      <c r="E174" s="297">
        <f>E175</f>
        <v>1110393</v>
      </c>
      <c r="F174" s="303">
        <v>600</v>
      </c>
      <c r="G174" s="143">
        <v>600</v>
      </c>
    </row>
    <row r="175" spans="1:7" ht="116.25" x14ac:dyDescent="0.25">
      <c r="A175" s="295" t="s">
        <v>215</v>
      </c>
      <c r="B175" s="296" t="s">
        <v>287</v>
      </c>
      <c r="C175" s="296" t="s">
        <v>216</v>
      </c>
      <c r="D175" s="296"/>
      <c r="E175" s="297">
        <f>E176</f>
        <v>1110393</v>
      </c>
      <c r="F175" s="320" t="e">
        <f>F11+F18+F26+F32+F57+F85+F120+F123+F129+F145+F159+F161+F167+F169+F172+F56+#REF!+#REF!+F148</f>
        <v>#REF!</v>
      </c>
      <c r="G175" s="145" t="e">
        <f>G11+G18+G26+G32+G57+G85+G120+G123+G129+G145+G159+G161+G167+G169+G172+G56+#REF!+#REF!+G148</f>
        <v>#REF!</v>
      </c>
    </row>
    <row r="176" spans="1:7" ht="23.25" x14ac:dyDescent="0.25">
      <c r="A176" s="295" t="s">
        <v>102</v>
      </c>
      <c r="B176" s="296" t="s">
        <v>287</v>
      </c>
      <c r="C176" s="296" t="s">
        <v>216</v>
      </c>
      <c r="D176" s="296" t="s">
        <v>103</v>
      </c>
      <c r="E176" s="297">
        <v>1110393</v>
      </c>
      <c r="G176" s="116"/>
    </row>
    <row r="177" spans="1:7" ht="69.75" x14ac:dyDescent="0.3">
      <c r="A177" s="305" t="s">
        <v>380</v>
      </c>
      <c r="B177" s="296" t="s">
        <v>288</v>
      </c>
      <c r="C177" s="296"/>
      <c r="D177" s="296"/>
      <c r="E177" s="297">
        <f>E178+E180</f>
        <v>651770</v>
      </c>
      <c r="G177" s="1" t="s">
        <v>165</v>
      </c>
    </row>
    <row r="178" spans="1:7" ht="46.5" x14ac:dyDescent="0.25">
      <c r="A178" s="325" t="s">
        <v>377</v>
      </c>
      <c r="B178" s="296" t="s">
        <v>288</v>
      </c>
      <c r="C178" s="296" t="s">
        <v>217</v>
      </c>
      <c r="D178" s="296"/>
      <c r="E178" s="297">
        <f>E179</f>
        <v>650770</v>
      </c>
    </row>
    <row r="179" spans="1:7" ht="23.25" x14ac:dyDescent="0.25">
      <c r="A179" s="295" t="s">
        <v>102</v>
      </c>
      <c r="B179" s="296" t="s">
        <v>288</v>
      </c>
      <c r="C179" s="296" t="s">
        <v>217</v>
      </c>
      <c r="D179" s="296" t="s">
        <v>103</v>
      </c>
      <c r="E179" s="297">
        <v>650770</v>
      </c>
    </row>
    <row r="180" spans="1:7" ht="23.25" x14ac:dyDescent="0.25">
      <c r="A180" s="325" t="s">
        <v>229</v>
      </c>
      <c r="B180" s="296" t="s">
        <v>357</v>
      </c>
      <c r="C180" s="296" t="s">
        <v>230</v>
      </c>
      <c r="D180" s="296"/>
      <c r="E180" s="297">
        <f>E181</f>
        <v>1000</v>
      </c>
    </row>
    <row r="181" spans="1:7" ht="23.25" x14ac:dyDescent="0.25">
      <c r="A181" s="295" t="s">
        <v>102</v>
      </c>
      <c r="B181" s="296" t="s">
        <v>357</v>
      </c>
      <c r="C181" s="296" t="s">
        <v>230</v>
      </c>
      <c r="D181" s="296" t="s">
        <v>103</v>
      </c>
      <c r="E181" s="297">
        <v>1000</v>
      </c>
    </row>
    <row r="182" spans="1:7" ht="90" hidden="1" x14ac:dyDescent="0.25">
      <c r="A182" s="286" t="s">
        <v>375</v>
      </c>
      <c r="B182" s="296" t="s">
        <v>289</v>
      </c>
      <c r="C182" s="296"/>
      <c r="D182" s="296"/>
      <c r="E182" s="297">
        <f>E183</f>
        <v>0</v>
      </c>
    </row>
    <row r="183" spans="1:7" ht="46.5" hidden="1" x14ac:dyDescent="0.25">
      <c r="A183" s="325" t="s">
        <v>377</v>
      </c>
      <c r="B183" s="296" t="s">
        <v>289</v>
      </c>
      <c r="C183" s="296" t="s">
        <v>217</v>
      </c>
      <c r="D183" s="296"/>
      <c r="E183" s="297">
        <f>E184</f>
        <v>0</v>
      </c>
    </row>
    <row r="184" spans="1:7" ht="23.25" hidden="1" x14ac:dyDescent="0.25">
      <c r="A184" s="295" t="s">
        <v>102</v>
      </c>
      <c r="B184" s="296" t="s">
        <v>289</v>
      </c>
      <c r="C184" s="296" t="s">
        <v>217</v>
      </c>
      <c r="D184" s="296" t="s">
        <v>103</v>
      </c>
      <c r="E184" s="297">
        <v>0</v>
      </c>
    </row>
    <row r="185" spans="1:7" ht="22.5" x14ac:dyDescent="0.25">
      <c r="A185" s="312" t="s">
        <v>290</v>
      </c>
      <c r="B185" s="315" t="s">
        <v>291</v>
      </c>
      <c r="C185" s="315"/>
      <c r="D185" s="315"/>
      <c r="E185" s="316">
        <f>E186</f>
        <v>385753</v>
      </c>
    </row>
    <row r="186" spans="1:7" ht="23.25" x14ac:dyDescent="0.25">
      <c r="A186" s="309" t="s">
        <v>356</v>
      </c>
      <c r="B186" s="296" t="s">
        <v>292</v>
      </c>
      <c r="C186" s="296"/>
      <c r="D186" s="296"/>
      <c r="E186" s="297">
        <f>E187</f>
        <v>385753</v>
      </c>
    </row>
    <row r="187" spans="1:7" ht="116.25" x14ac:dyDescent="0.25">
      <c r="A187" s="295" t="s">
        <v>215</v>
      </c>
      <c r="B187" s="296" t="s">
        <v>292</v>
      </c>
      <c r="C187" s="296" t="s">
        <v>216</v>
      </c>
      <c r="D187" s="296"/>
      <c r="E187" s="297">
        <f>E188</f>
        <v>385753</v>
      </c>
    </row>
    <row r="188" spans="1:7" ht="23.25" x14ac:dyDescent="0.25">
      <c r="A188" s="295" t="s">
        <v>102</v>
      </c>
      <c r="B188" s="296" t="s">
        <v>292</v>
      </c>
      <c r="C188" s="296" t="s">
        <v>216</v>
      </c>
      <c r="D188" s="296" t="s">
        <v>103</v>
      </c>
      <c r="E188" s="297">
        <v>385753</v>
      </c>
    </row>
    <row r="189" spans="1:7" ht="69.75" hidden="1" x14ac:dyDescent="0.25">
      <c r="A189" s="305" t="s">
        <v>380</v>
      </c>
      <c r="B189" s="296" t="s">
        <v>293</v>
      </c>
      <c r="C189" s="296"/>
      <c r="D189" s="296"/>
      <c r="E189" s="297">
        <f>E190</f>
        <v>0</v>
      </c>
    </row>
    <row r="190" spans="1:7" ht="46.5" hidden="1" x14ac:dyDescent="0.25">
      <c r="A190" s="325" t="s">
        <v>228</v>
      </c>
      <c r="B190" s="296" t="s">
        <v>293</v>
      </c>
      <c r="C190" s="296" t="s">
        <v>217</v>
      </c>
      <c r="D190" s="296"/>
      <c r="E190" s="297">
        <f>E191</f>
        <v>0</v>
      </c>
    </row>
    <row r="191" spans="1:7" ht="23.25" hidden="1" x14ac:dyDescent="0.25">
      <c r="A191" s="295" t="s">
        <v>102</v>
      </c>
      <c r="B191" s="296" t="s">
        <v>293</v>
      </c>
      <c r="C191" s="296" t="s">
        <v>217</v>
      </c>
      <c r="D191" s="296" t="s">
        <v>103</v>
      </c>
      <c r="E191" s="297">
        <v>0</v>
      </c>
    </row>
    <row r="192" spans="1:7" ht="67.5" hidden="1" x14ac:dyDescent="0.25">
      <c r="A192" s="312" t="s">
        <v>294</v>
      </c>
      <c r="B192" s="315" t="s">
        <v>295</v>
      </c>
      <c r="C192" s="315"/>
      <c r="D192" s="315"/>
      <c r="E192" s="316">
        <f>E193+E196</f>
        <v>0</v>
      </c>
    </row>
    <row r="193" spans="1:7" ht="46.5" hidden="1" x14ac:dyDescent="0.25">
      <c r="A193" s="295" t="s">
        <v>274</v>
      </c>
      <c r="B193" s="296" t="s">
        <v>296</v>
      </c>
      <c r="C193" s="296"/>
      <c r="D193" s="296"/>
      <c r="E193" s="297">
        <f>E194</f>
        <v>0</v>
      </c>
    </row>
    <row r="194" spans="1:7" ht="116.25" hidden="1" x14ac:dyDescent="0.25">
      <c r="A194" s="295" t="s">
        <v>215</v>
      </c>
      <c r="B194" s="296" t="s">
        <v>296</v>
      </c>
      <c r="C194" s="296" t="s">
        <v>216</v>
      </c>
      <c r="D194" s="296"/>
      <c r="E194" s="297">
        <f>E195</f>
        <v>0</v>
      </c>
    </row>
    <row r="195" spans="1:7" ht="46.5" hidden="1" x14ac:dyDescent="0.25">
      <c r="A195" s="295" t="s">
        <v>297</v>
      </c>
      <c r="B195" s="296" t="s">
        <v>296</v>
      </c>
      <c r="C195" s="296" t="s">
        <v>216</v>
      </c>
      <c r="D195" s="296" t="s">
        <v>298</v>
      </c>
      <c r="E195" s="297"/>
    </row>
    <row r="196" spans="1:7" ht="46.5" hidden="1" x14ac:dyDescent="0.25">
      <c r="A196" s="295" t="s">
        <v>242</v>
      </c>
      <c r="B196" s="296" t="s">
        <v>299</v>
      </c>
      <c r="C196" s="296"/>
      <c r="D196" s="296"/>
      <c r="E196" s="297">
        <f>E197</f>
        <v>0</v>
      </c>
    </row>
    <row r="197" spans="1:7" ht="46.5" hidden="1" x14ac:dyDescent="0.25">
      <c r="A197" s="325" t="s">
        <v>228</v>
      </c>
      <c r="B197" s="296" t="s">
        <v>299</v>
      </c>
      <c r="C197" s="296" t="s">
        <v>217</v>
      </c>
      <c r="D197" s="296"/>
      <c r="E197" s="297">
        <f>E198</f>
        <v>0</v>
      </c>
    </row>
    <row r="198" spans="1:7" ht="46.5" hidden="1" x14ac:dyDescent="0.25">
      <c r="A198" s="295" t="s">
        <v>297</v>
      </c>
      <c r="B198" s="296" t="s">
        <v>299</v>
      </c>
      <c r="C198" s="296" t="s">
        <v>217</v>
      </c>
      <c r="D198" s="296" t="s">
        <v>298</v>
      </c>
      <c r="E198" s="297"/>
    </row>
    <row r="199" spans="1:7" ht="61.5" customHeight="1" x14ac:dyDescent="0.25">
      <c r="A199" s="326" t="s">
        <v>300</v>
      </c>
      <c r="B199" s="315" t="s">
        <v>301</v>
      </c>
      <c r="C199" s="315"/>
      <c r="D199" s="315"/>
      <c r="E199" s="316">
        <f>E201</f>
        <v>3000</v>
      </c>
    </row>
    <row r="200" spans="1:7" ht="90" customHeight="1" x14ac:dyDescent="0.25">
      <c r="A200" s="286" t="s">
        <v>375</v>
      </c>
      <c r="B200" s="315" t="s">
        <v>302</v>
      </c>
      <c r="C200" s="315"/>
      <c r="D200" s="315"/>
      <c r="E200" s="316">
        <f>E201</f>
        <v>3000</v>
      </c>
    </row>
    <row r="201" spans="1:7" ht="51" customHeight="1" x14ac:dyDescent="0.25">
      <c r="A201" s="325" t="s">
        <v>377</v>
      </c>
      <c r="B201" s="296" t="s">
        <v>302</v>
      </c>
      <c r="C201" s="296" t="s">
        <v>217</v>
      </c>
      <c r="D201" s="296"/>
      <c r="E201" s="297">
        <f>E202</f>
        <v>3000</v>
      </c>
    </row>
    <row r="202" spans="1:7" ht="41.25" customHeight="1" x14ac:dyDescent="0.25">
      <c r="A202" s="295" t="s">
        <v>303</v>
      </c>
      <c r="B202" s="296" t="s">
        <v>302</v>
      </c>
      <c r="C202" s="296" t="s">
        <v>217</v>
      </c>
      <c r="D202" s="296" t="s">
        <v>304</v>
      </c>
      <c r="E202" s="297">
        <v>3000</v>
      </c>
    </row>
    <row r="203" spans="1:7" ht="72" customHeight="1" x14ac:dyDescent="0.25">
      <c r="A203" s="306" t="s">
        <v>381</v>
      </c>
      <c r="B203" s="315" t="s">
        <v>359</v>
      </c>
      <c r="C203" s="315"/>
      <c r="D203" s="315"/>
      <c r="E203" s="316">
        <f>E204</f>
        <v>1000</v>
      </c>
      <c r="F203" s="303"/>
      <c r="G203" s="143"/>
    </row>
    <row r="204" spans="1:7" ht="90" x14ac:dyDescent="0.25">
      <c r="A204" s="286" t="s">
        <v>375</v>
      </c>
      <c r="B204" s="315" t="s">
        <v>360</v>
      </c>
      <c r="C204" s="315"/>
      <c r="D204" s="315"/>
      <c r="E204" s="316">
        <f>E205</f>
        <v>1000</v>
      </c>
      <c r="F204" s="320"/>
      <c r="G204" s="142"/>
    </row>
    <row r="205" spans="1:7" s="140" customFormat="1" ht="46.5" x14ac:dyDescent="0.25">
      <c r="A205" s="325" t="s">
        <v>377</v>
      </c>
      <c r="B205" s="296" t="s">
        <v>360</v>
      </c>
      <c r="C205" s="296" t="s">
        <v>217</v>
      </c>
      <c r="D205" s="296"/>
      <c r="E205" s="297">
        <f>E206</f>
        <v>1000</v>
      </c>
      <c r="F205" s="320" t="e">
        <f>#REF!</f>
        <v>#REF!</v>
      </c>
      <c r="G205" s="142" t="e">
        <f>#REF!</f>
        <v>#REF!</v>
      </c>
    </row>
    <row r="206" spans="1:7" s="97" customFormat="1" ht="23.25" x14ac:dyDescent="0.25">
      <c r="A206" s="295" t="s">
        <v>355</v>
      </c>
      <c r="B206" s="296" t="s">
        <v>360</v>
      </c>
      <c r="C206" s="296" t="s">
        <v>217</v>
      </c>
      <c r="D206" s="296" t="s">
        <v>201</v>
      </c>
      <c r="E206" s="297">
        <v>1000</v>
      </c>
      <c r="F206" s="321">
        <f>F215</f>
        <v>0</v>
      </c>
      <c r="G206" s="147">
        <f>G215</f>
        <v>0</v>
      </c>
    </row>
    <row r="207" spans="1:7" ht="44.25" customHeight="1" x14ac:dyDescent="0.25">
      <c r="A207" s="307" t="s">
        <v>358</v>
      </c>
      <c r="B207" s="315" t="s">
        <v>361</v>
      </c>
      <c r="C207" s="315"/>
      <c r="D207" s="315"/>
      <c r="E207" s="316">
        <f>E208</f>
        <v>5000</v>
      </c>
      <c r="F207" s="303"/>
      <c r="G207" s="143"/>
    </row>
    <row r="208" spans="1:7" ht="90" x14ac:dyDescent="0.25">
      <c r="A208" s="286" t="s">
        <v>375</v>
      </c>
      <c r="B208" s="315" t="s">
        <v>362</v>
      </c>
      <c r="C208" s="315"/>
      <c r="D208" s="315"/>
      <c r="E208" s="316">
        <f>E209</f>
        <v>5000</v>
      </c>
      <c r="F208" s="320"/>
      <c r="G208" s="142"/>
    </row>
    <row r="209" spans="1:7" s="140" customFormat="1" ht="46.5" x14ac:dyDescent="0.25">
      <c r="A209" s="325" t="s">
        <v>377</v>
      </c>
      <c r="B209" s="296" t="s">
        <v>362</v>
      </c>
      <c r="C209" s="296" t="s">
        <v>217</v>
      </c>
      <c r="D209" s="296"/>
      <c r="E209" s="297">
        <f>E210</f>
        <v>5000</v>
      </c>
      <c r="F209" s="320" t="e">
        <f>#REF!</f>
        <v>#REF!</v>
      </c>
      <c r="G209" s="142" t="e">
        <f>#REF!</f>
        <v>#REF!</v>
      </c>
    </row>
    <row r="210" spans="1:7" s="97" customFormat="1" ht="46.5" x14ac:dyDescent="0.25">
      <c r="A210" s="308" t="s">
        <v>209</v>
      </c>
      <c r="B210" s="296" t="s">
        <v>362</v>
      </c>
      <c r="C210" s="296" t="s">
        <v>217</v>
      </c>
      <c r="D210" s="296" t="s">
        <v>208</v>
      </c>
      <c r="E210" s="297">
        <v>5000</v>
      </c>
      <c r="F210" s="321">
        <f>F222</f>
        <v>0</v>
      </c>
      <c r="G210" s="147">
        <f>G222</f>
        <v>0</v>
      </c>
    </row>
    <row r="211" spans="1:7" ht="1.5" customHeight="1" x14ac:dyDescent="0.25">
      <c r="A211" s="307" t="s">
        <v>384</v>
      </c>
      <c r="B211" s="315" t="s">
        <v>382</v>
      </c>
      <c r="C211" s="315"/>
      <c r="D211" s="315"/>
      <c r="E211" s="316">
        <f>E212</f>
        <v>0</v>
      </c>
      <c r="F211" s="303"/>
      <c r="G211" s="143"/>
    </row>
    <row r="212" spans="1:7" ht="90" hidden="1" x14ac:dyDescent="0.25">
      <c r="A212" s="286" t="s">
        <v>375</v>
      </c>
      <c r="B212" s="315" t="s">
        <v>383</v>
      </c>
      <c r="C212" s="315"/>
      <c r="D212" s="315"/>
      <c r="E212" s="316">
        <f>E213</f>
        <v>0</v>
      </c>
      <c r="F212" s="320"/>
      <c r="G212" s="142"/>
    </row>
    <row r="213" spans="1:7" s="140" customFormat="1" ht="46.5" hidden="1" x14ac:dyDescent="0.25">
      <c r="A213" s="325" t="s">
        <v>377</v>
      </c>
      <c r="B213" s="296" t="s">
        <v>383</v>
      </c>
      <c r="C213" s="296" t="s">
        <v>217</v>
      </c>
      <c r="D213" s="296"/>
      <c r="E213" s="297">
        <v>0</v>
      </c>
      <c r="F213" s="320" t="e">
        <f>#REF!</f>
        <v>#REF!</v>
      </c>
      <c r="G213" s="142" t="e">
        <f>#REF!</f>
        <v>#REF!</v>
      </c>
    </row>
    <row r="214" spans="1:7" s="97" customFormat="1" ht="23.25" hidden="1" x14ac:dyDescent="0.25">
      <c r="A214" s="295" t="s">
        <v>102</v>
      </c>
      <c r="B214" s="296" t="s">
        <v>383</v>
      </c>
      <c r="C214" s="296" t="s">
        <v>217</v>
      </c>
      <c r="D214" s="296" t="s">
        <v>103</v>
      </c>
      <c r="E214" s="297">
        <v>0</v>
      </c>
      <c r="F214" s="321">
        <f>F226</f>
        <v>0</v>
      </c>
      <c r="G214" s="147">
        <f>G226</f>
        <v>0</v>
      </c>
    </row>
    <row r="215" spans="1:7" ht="22.5" x14ac:dyDescent="0.3">
      <c r="A215" s="294" t="s">
        <v>305</v>
      </c>
      <c r="B215" s="298" t="s">
        <v>219</v>
      </c>
      <c r="C215" s="298" t="s">
        <v>306</v>
      </c>
      <c r="D215" s="298" t="s">
        <v>307</v>
      </c>
      <c r="E215" s="288">
        <f>E216+E224</f>
        <v>1123689</v>
      </c>
    </row>
    <row r="216" spans="1:7" ht="22.5" x14ac:dyDescent="0.3">
      <c r="A216" s="294" t="s">
        <v>308</v>
      </c>
      <c r="B216" s="298" t="s">
        <v>219</v>
      </c>
      <c r="C216" s="298"/>
      <c r="D216" s="298"/>
      <c r="E216" s="288">
        <v>174400</v>
      </c>
    </row>
    <row r="217" spans="1:7" ht="67.5" x14ac:dyDescent="0.3">
      <c r="A217" s="286" t="s">
        <v>395</v>
      </c>
      <c r="B217" s="298" t="s">
        <v>309</v>
      </c>
      <c r="C217" s="298"/>
      <c r="D217" s="298"/>
      <c r="E217" s="288">
        <v>173700</v>
      </c>
    </row>
    <row r="218" spans="1:7" ht="67.5" x14ac:dyDescent="0.3">
      <c r="A218" s="286" t="s">
        <v>214</v>
      </c>
      <c r="B218" s="298" t="s">
        <v>374</v>
      </c>
      <c r="C218" s="298"/>
      <c r="D218" s="298"/>
      <c r="E218" s="288">
        <v>173700</v>
      </c>
    </row>
    <row r="219" spans="1:7" ht="112.5" x14ac:dyDescent="0.3">
      <c r="A219" s="286" t="s">
        <v>215</v>
      </c>
      <c r="B219" s="298" t="s">
        <v>374</v>
      </c>
      <c r="C219" s="298" t="s">
        <v>216</v>
      </c>
      <c r="D219" s="298" t="s">
        <v>137</v>
      </c>
      <c r="E219" s="288">
        <v>164534</v>
      </c>
    </row>
    <row r="220" spans="1:7" ht="45" x14ac:dyDescent="0.3">
      <c r="A220" s="286" t="s">
        <v>213</v>
      </c>
      <c r="B220" s="298" t="s">
        <v>374</v>
      </c>
      <c r="C220" s="298" t="s">
        <v>217</v>
      </c>
      <c r="D220" s="298" t="s">
        <v>137</v>
      </c>
      <c r="E220" s="288">
        <v>9166</v>
      </c>
    </row>
    <row r="221" spans="1:7" ht="180" x14ac:dyDescent="0.3">
      <c r="A221" s="329" t="s">
        <v>310</v>
      </c>
      <c r="B221" s="298" t="s">
        <v>385</v>
      </c>
      <c r="C221" s="298"/>
      <c r="D221" s="298"/>
      <c r="E221" s="288">
        <f>E222</f>
        <v>700</v>
      </c>
    </row>
    <row r="222" spans="1:7" ht="46.5" x14ac:dyDescent="0.35">
      <c r="A222" s="289" t="s">
        <v>213</v>
      </c>
      <c r="B222" s="299" t="s">
        <v>385</v>
      </c>
      <c r="C222" s="299" t="s">
        <v>217</v>
      </c>
      <c r="D222" s="299"/>
      <c r="E222" s="291">
        <f>E223</f>
        <v>700</v>
      </c>
    </row>
    <row r="223" spans="1:7" ht="23.25" x14ac:dyDescent="0.35">
      <c r="A223" s="289" t="s">
        <v>185</v>
      </c>
      <c r="B223" s="299" t="s">
        <v>385</v>
      </c>
      <c r="C223" s="299" t="s">
        <v>217</v>
      </c>
      <c r="D223" s="299" t="s">
        <v>182</v>
      </c>
      <c r="E223" s="291">
        <v>700</v>
      </c>
    </row>
    <row r="224" spans="1:7" ht="22.5" x14ac:dyDescent="0.3">
      <c r="A224" s="286" t="s">
        <v>311</v>
      </c>
      <c r="B224" s="298" t="s">
        <v>312</v>
      </c>
      <c r="C224" s="298"/>
      <c r="D224" s="298"/>
      <c r="E224" s="288">
        <f>E225+E240+E232+E236</f>
        <v>949289</v>
      </c>
    </row>
    <row r="225" spans="1:5" ht="45" x14ac:dyDescent="0.25">
      <c r="A225" s="312" t="s">
        <v>313</v>
      </c>
      <c r="B225" s="330" t="s">
        <v>314</v>
      </c>
      <c r="C225" s="330"/>
      <c r="D225" s="330"/>
      <c r="E225" s="331">
        <f>E226+E229</f>
        <v>934289</v>
      </c>
    </row>
    <row r="226" spans="1:5" ht="45" x14ac:dyDescent="0.25">
      <c r="A226" s="286" t="s">
        <v>315</v>
      </c>
      <c r="B226" s="330" t="s">
        <v>320</v>
      </c>
      <c r="C226" s="330"/>
      <c r="D226" s="330"/>
      <c r="E226" s="331">
        <f>E227</f>
        <v>63739</v>
      </c>
    </row>
    <row r="227" spans="1:5" ht="23.25" x14ac:dyDescent="0.25">
      <c r="A227" s="289" t="s">
        <v>316</v>
      </c>
      <c r="B227" s="332" t="s">
        <v>320</v>
      </c>
      <c r="C227" s="332" t="s">
        <v>317</v>
      </c>
      <c r="D227" s="332"/>
      <c r="E227" s="333">
        <f>E228</f>
        <v>63739</v>
      </c>
    </row>
    <row r="228" spans="1:5" ht="36.75" customHeight="1" x14ac:dyDescent="0.35">
      <c r="A228" s="300" t="s">
        <v>318</v>
      </c>
      <c r="B228" s="332" t="s">
        <v>320</v>
      </c>
      <c r="C228" s="332" t="s">
        <v>317</v>
      </c>
      <c r="D228" s="332" t="s">
        <v>83</v>
      </c>
      <c r="E228" s="333">
        <v>63739</v>
      </c>
    </row>
    <row r="229" spans="1:5" ht="45" x14ac:dyDescent="0.3">
      <c r="A229" s="334" t="s">
        <v>319</v>
      </c>
      <c r="B229" s="330" t="s">
        <v>386</v>
      </c>
      <c r="C229" s="330"/>
      <c r="D229" s="330"/>
      <c r="E229" s="331">
        <f>E230</f>
        <v>870550</v>
      </c>
    </row>
    <row r="230" spans="1:5" ht="23.25" x14ac:dyDescent="0.25">
      <c r="A230" s="289" t="s">
        <v>316</v>
      </c>
      <c r="B230" s="332" t="s">
        <v>386</v>
      </c>
      <c r="C230" s="332" t="s">
        <v>317</v>
      </c>
      <c r="D230" s="332"/>
      <c r="E230" s="333">
        <f>E231</f>
        <v>870550</v>
      </c>
    </row>
    <row r="231" spans="1:5" ht="45" customHeight="1" x14ac:dyDescent="0.35">
      <c r="A231" s="300" t="s">
        <v>318</v>
      </c>
      <c r="B231" s="332" t="s">
        <v>386</v>
      </c>
      <c r="C231" s="332" t="s">
        <v>317</v>
      </c>
      <c r="D231" s="332" t="s">
        <v>83</v>
      </c>
      <c r="E231" s="333">
        <v>870550</v>
      </c>
    </row>
    <row r="232" spans="1:5" ht="53.25" hidden="1" customHeight="1" x14ac:dyDescent="0.3">
      <c r="A232" s="334" t="s">
        <v>387</v>
      </c>
      <c r="B232" s="330" t="s">
        <v>191</v>
      </c>
      <c r="C232" s="332"/>
      <c r="D232" s="332"/>
      <c r="E232" s="331">
        <f>E233</f>
        <v>0</v>
      </c>
    </row>
    <row r="233" spans="1:5" ht="121.5" hidden="1" customHeight="1" x14ac:dyDescent="0.35">
      <c r="A233" s="300" t="s">
        <v>388</v>
      </c>
      <c r="B233" s="332" t="s">
        <v>389</v>
      </c>
      <c r="C233" s="332"/>
      <c r="D233" s="332"/>
      <c r="E233" s="333"/>
    </row>
    <row r="234" spans="1:5" ht="23.25" hidden="1" x14ac:dyDescent="0.35">
      <c r="A234" s="300" t="s">
        <v>323</v>
      </c>
      <c r="B234" s="332" t="s">
        <v>389</v>
      </c>
      <c r="C234" s="332" t="s">
        <v>230</v>
      </c>
      <c r="D234" s="332"/>
      <c r="E234" s="333"/>
    </row>
    <row r="235" spans="1:5" ht="23.25" hidden="1" x14ac:dyDescent="0.35">
      <c r="A235" s="300" t="s">
        <v>176</v>
      </c>
      <c r="B235" s="332" t="s">
        <v>389</v>
      </c>
      <c r="C235" s="332" t="s">
        <v>230</v>
      </c>
      <c r="D235" s="332" t="s">
        <v>177</v>
      </c>
      <c r="E235" s="333"/>
    </row>
    <row r="236" spans="1:5" ht="53.25" hidden="1" customHeight="1" x14ac:dyDescent="0.3">
      <c r="A236" s="334" t="s">
        <v>392</v>
      </c>
      <c r="B236" s="330" t="s">
        <v>390</v>
      </c>
      <c r="C236" s="332"/>
      <c r="D236" s="332"/>
      <c r="E236" s="331">
        <f>E237</f>
        <v>0</v>
      </c>
    </row>
    <row r="237" spans="1:5" ht="121.5" hidden="1" customHeight="1" x14ac:dyDescent="0.35">
      <c r="A237" s="300" t="s">
        <v>388</v>
      </c>
      <c r="B237" s="332" t="s">
        <v>391</v>
      </c>
      <c r="C237" s="332"/>
      <c r="D237" s="332"/>
      <c r="E237" s="333">
        <f>E238</f>
        <v>0</v>
      </c>
    </row>
    <row r="238" spans="1:5" ht="23.25" hidden="1" x14ac:dyDescent="0.35">
      <c r="A238" s="300" t="s">
        <v>323</v>
      </c>
      <c r="B238" s="332" t="s">
        <v>391</v>
      </c>
      <c r="C238" s="332" t="s">
        <v>230</v>
      </c>
      <c r="D238" s="332"/>
      <c r="E238" s="333">
        <f>E239</f>
        <v>0</v>
      </c>
    </row>
    <row r="239" spans="1:5" ht="23.25" hidden="1" x14ac:dyDescent="0.35">
      <c r="A239" s="300" t="s">
        <v>176</v>
      </c>
      <c r="B239" s="332" t="s">
        <v>391</v>
      </c>
      <c r="C239" s="332" t="s">
        <v>230</v>
      </c>
      <c r="D239" s="332" t="s">
        <v>177</v>
      </c>
      <c r="E239" s="333">
        <v>0</v>
      </c>
    </row>
    <row r="240" spans="1:5" ht="22.5" x14ac:dyDescent="0.25">
      <c r="A240" s="326" t="s">
        <v>84</v>
      </c>
      <c r="B240" s="315" t="s">
        <v>321</v>
      </c>
      <c r="C240" s="315"/>
      <c r="D240" s="315"/>
      <c r="E240" s="316">
        <f>E241</f>
        <v>15000</v>
      </c>
    </row>
    <row r="241" spans="1:5" ht="22.5" x14ac:dyDescent="0.25">
      <c r="A241" s="326" t="s">
        <v>322</v>
      </c>
      <c r="B241" s="315" t="s">
        <v>364</v>
      </c>
      <c r="C241" s="315"/>
      <c r="D241" s="315"/>
      <c r="E241" s="316">
        <f>E242</f>
        <v>15000</v>
      </c>
    </row>
    <row r="242" spans="1:5" ht="23.25" x14ac:dyDescent="0.25">
      <c r="A242" s="289" t="s">
        <v>323</v>
      </c>
      <c r="B242" s="296" t="s">
        <v>364</v>
      </c>
      <c r="C242" s="296" t="s">
        <v>230</v>
      </c>
      <c r="D242" s="296"/>
      <c r="E242" s="297">
        <f>E243</f>
        <v>15000</v>
      </c>
    </row>
    <row r="243" spans="1:5" ht="23.25" x14ac:dyDescent="0.35">
      <c r="A243" s="301" t="s">
        <v>324</v>
      </c>
      <c r="B243" s="296" t="s">
        <v>364</v>
      </c>
      <c r="C243" s="296" t="s">
        <v>230</v>
      </c>
      <c r="D243" s="296" t="s">
        <v>85</v>
      </c>
      <c r="E243" s="297">
        <v>15000</v>
      </c>
    </row>
    <row r="244" spans="1:5" ht="22.5" x14ac:dyDescent="0.25">
      <c r="A244" s="310" t="s">
        <v>363</v>
      </c>
      <c r="B244" s="310"/>
      <c r="C244" s="310"/>
      <c r="D244" s="310"/>
      <c r="E244" s="313">
        <f>E215+E30+E13</f>
        <v>24014951.670000002</v>
      </c>
    </row>
    <row r="247" spans="1:5" ht="55.5" customHeight="1" x14ac:dyDescent="0.35">
      <c r="A247" s="302" t="s">
        <v>368</v>
      </c>
      <c r="E247" s="311" t="s">
        <v>369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357" t="s">
        <v>107</v>
      </c>
      <c r="B6" s="357"/>
      <c r="C6" s="357"/>
      <c r="D6" s="357"/>
      <c r="E6" s="357"/>
      <c r="F6" s="357"/>
    </row>
    <row r="7" spans="1:9" ht="32.25" customHeight="1" x14ac:dyDescent="0.25">
      <c r="A7" s="357" t="s">
        <v>148</v>
      </c>
      <c r="B7" s="357"/>
      <c r="C7" s="357"/>
      <c r="D7" s="357"/>
      <c r="E7" s="357"/>
      <c r="F7" s="357"/>
    </row>
    <row r="8" spans="1:9" ht="15.75" customHeight="1" x14ac:dyDescent="0.25">
      <c r="A8" s="357" t="s">
        <v>189</v>
      </c>
      <c r="B8" s="357"/>
      <c r="C8" s="357"/>
      <c r="D8" s="357"/>
      <c r="E8" s="357"/>
      <c r="F8" s="357"/>
    </row>
    <row r="9" spans="1:9" x14ac:dyDescent="0.25">
      <c r="A9" s="88"/>
    </row>
    <row r="10" spans="1:9" x14ac:dyDescent="0.25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 x14ac:dyDescent="0.25">
      <c r="A11" s="358" t="s">
        <v>74</v>
      </c>
      <c r="B11" s="358" t="s">
        <v>108</v>
      </c>
      <c r="C11" s="358" t="s">
        <v>109</v>
      </c>
      <c r="D11" s="359" t="s">
        <v>75</v>
      </c>
      <c r="E11" s="358" t="s">
        <v>3</v>
      </c>
      <c r="F11" s="358"/>
    </row>
    <row r="12" spans="1:9" x14ac:dyDescent="0.25">
      <c r="A12" s="358"/>
      <c r="B12" s="358"/>
      <c r="C12" s="358"/>
      <c r="D12" s="359"/>
      <c r="E12" s="139" t="s">
        <v>159</v>
      </c>
      <c r="F12" s="139" t="s">
        <v>186</v>
      </c>
    </row>
    <row r="13" spans="1:9" ht="63" x14ac:dyDescent="0.25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 x14ac:dyDescent="0.25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 x14ac:dyDescent="0.25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 x14ac:dyDescent="0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 x14ac:dyDescent="0.25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 x14ac:dyDescent="0.2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 x14ac:dyDescent="0.25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 x14ac:dyDescent="0.25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 x14ac:dyDescent="0.25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 x14ac:dyDescent="0.25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 x14ac:dyDescent="0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 x14ac:dyDescent="0.25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 x14ac:dyDescent="0.25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 x14ac:dyDescent="0.25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 x14ac:dyDescent="0.25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 x14ac:dyDescent="0.25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 x14ac:dyDescent="0.25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 x14ac:dyDescent="0.25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 x14ac:dyDescent="0.2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 x14ac:dyDescent="0.25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 x14ac:dyDescent="0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 x14ac:dyDescent="0.25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 x14ac:dyDescent="0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 x14ac:dyDescent="0.25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 x14ac:dyDescent="0.25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 x14ac:dyDescent="0.2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 x14ac:dyDescent="0.25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 x14ac:dyDescent="0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 x14ac:dyDescent="0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47.25" x14ac:dyDescent="0.2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 x14ac:dyDescent="0.25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 x14ac:dyDescent="0.25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4">
        <v>1000</v>
      </c>
    </row>
    <row r="45" spans="1:6" x14ac:dyDescent="0.25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 x14ac:dyDescent="0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 x14ac:dyDescent="0.25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 x14ac:dyDescent="0.25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 x14ac:dyDescent="0.25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 x14ac:dyDescent="0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47.25" x14ac:dyDescent="0.2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 x14ac:dyDescent="0.25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 x14ac:dyDescent="0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 x14ac:dyDescent="0.25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 x14ac:dyDescent="0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 x14ac:dyDescent="0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 x14ac:dyDescent="0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 x14ac:dyDescent="0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 x14ac:dyDescent="0.2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 x14ac:dyDescent="0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 x14ac:dyDescent="0.25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 x14ac:dyDescent="0.2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 x14ac:dyDescent="0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 x14ac:dyDescent="0.25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 x14ac:dyDescent="0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 x14ac:dyDescent="0.2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 x14ac:dyDescent="0.2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 x14ac:dyDescent="0.2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 x14ac:dyDescent="0.2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 x14ac:dyDescent="0.25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 x14ac:dyDescent="0.25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 x14ac:dyDescent="0.2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 x14ac:dyDescent="0.25">
      <c r="A84" s="123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 x14ac:dyDescent="0.25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 x14ac:dyDescent="0.25">
      <c r="E88" s="113"/>
      <c r="F88" s="114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347" t="s">
        <v>145</v>
      </c>
      <c r="B6" s="347"/>
      <c r="C6" s="348"/>
      <c r="D6" s="348"/>
      <c r="E6" s="348"/>
      <c r="F6" s="348"/>
      <c r="G6" s="4"/>
    </row>
    <row r="7" spans="1:7" x14ac:dyDescent="0.25">
      <c r="A7" s="347" t="s">
        <v>174</v>
      </c>
      <c r="B7" s="347"/>
      <c r="C7" s="347"/>
      <c r="D7" s="347"/>
      <c r="E7" s="347"/>
      <c r="F7" s="347"/>
      <c r="G7" s="7"/>
    </row>
    <row r="8" spans="1:7" x14ac:dyDescent="0.25">
      <c r="A8" s="347" t="s">
        <v>188</v>
      </c>
      <c r="B8" s="347"/>
      <c r="C8" s="347"/>
      <c r="D8" s="347"/>
      <c r="E8" s="347"/>
      <c r="F8" s="347"/>
      <c r="G8" s="7"/>
    </row>
    <row r="9" spans="1:7" x14ac:dyDescent="0.25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 x14ac:dyDescent="0.25">
      <c r="A10" s="360" t="s">
        <v>74</v>
      </c>
      <c r="B10" s="362" t="s">
        <v>144</v>
      </c>
      <c r="C10" s="362" t="s">
        <v>75</v>
      </c>
      <c r="D10" s="364" t="s">
        <v>108</v>
      </c>
      <c r="E10" s="364" t="s">
        <v>109</v>
      </c>
      <c r="F10" s="349" t="s">
        <v>3</v>
      </c>
      <c r="G10" s="350"/>
    </row>
    <row r="11" spans="1:7" x14ac:dyDescent="0.25">
      <c r="A11" s="361"/>
      <c r="B11" s="363"/>
      <c r="C11" s="363"/>
      <c r="D11" s="365"/>
      <c r="E11" s="365"/>
      <c r="F11" s="16">
        <v>2017</v>
      </c>
      <c r="G11" s="16">
        <v>2018</v>
      </c>
    </row>
    <row r="12" spans="1:7" ht="31.5" x14ac:dyDescent="0.2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 x14ac:dyDescent="0.25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1" customFormat="1" ht="31.5" x14ac:dyDescent="0.2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 x14ac:dyDescent="0.25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 x14ac:dyDescent="0.25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 x14ac:dyDescent="0.25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 x14ac:dyDescent="0.25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3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6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 x14ac:dyDescent="0.25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1" customFormat="1" ht="31.5" x14ac:dyDescent="0.2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 x14ac:dyDescent="0.2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 x14ac:dyDescent="0.2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 x14ac:dyDescent="0.2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 x14ac:dyDescent="0.2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 x14ac:dyDescent="0.25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 x14ac:dyDescent="0.25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 x14ac:dyDescent="0.25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 x14ac:dyDescent="0.25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151</v>
      </c>
    </row>
    <row r="3" spans="1:8" x14ac:dyDescent="0.35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66"/>
      <c r="B1" s="366"/>
      <c r="C1" s="366"/>
      <c r="D1" s="366"/>
      <c r="E1" s="161"/>
    </row>
    <row r="2" spans="1:5" ht="15.75" x14ac:dyDescent="0.25">
      <c r="A2" s="367"/>
      <c r="B2" s="367"/>
      <c r="C2" s="367"/>
      <c r="D2" s="367"/>
      <c r="E2" s="162"/>
    </row>
    <row r="3" spans="1:5" x14ac:dyDescent="0.25">
      <c r="A3" s="163"/>
      <c r="B3" s="164"/>
      <c r="C3" s="163"/>
      <c r="D3" s="165"/>
      <c r="E3" s="163"/>
    </row>
    <row r="4" spans="1:5" ht="15.75" x14ac:dyDescent="0.25">
      <c r="A4" s="166"/>
      <c r="B4" s="164"/>
      <c r="C4" s="163"/>
      <c r="D4" s="164"/>
      <c r="E4" s="167"/>
    </row>
    <row r="5" spans="1:5" ht="15.75" x14ac:dyDescent="0.25">
      <c r="A5" s="168"/>
      <c r="B5" s="169"/>
      <c r="C5" s="170"/>
      <c r="D5" s="171"/>
      <c r="E5" s="172"/>
    </row>
    <row r="6" spans="1:5" ht="15.75" x14ac:dyDescent="0.25">
      <c r="A6" s="168"/>
      <c r="B6" s="169"/>
      <c r="C6" s="170"/>
      <c r="D6" s="171"/>
      <c r="E6" s="172"/>
    </row>
    <row r="7" spans="1:5" ht="15.75" x14ac:dyDescent="0.25">
      <c r="A7" s="168"/>
      <c r="B7" s="169"/>
      <c r="C7" s="170"/>
      <c r="D7" s="171"/>
      <c r="E7" s="172"/>
    </row>
    <row r="8" spans="1:5" ht="15.75" x14ac:dyDescent="0.25">
      <c r="A8" s="168"/>
      <c r="B8" s="169"/>
      <c r="C8" s="170"/>
      <c r="D8" s="171"/>
      <c r="E8" s="172"/>
    </row>
    <row r="9" spans="1:5" ht="15.75" x14ac:dyDescent="0.25">
      <c r="A9" s="173"/>
      <c r="B9" s="174"/>
      <c r="C9" s="170"/>
      <c r="D9" s="171"/>
      <c r="E9" s="172"/>
    </row>
    <row r="10" spans="1:5" ht="15.75" x14ac:dyDescent="0.25">
      <c r="A10" s="173"/>
      <c r="B10" s="174"/>
      <c r="C10" s="175"/>
      <c r="D10" s="176"/>
      <c r="E10" s="177"/>
    </row>
    <row r="11" spans="1:5" ht="15.75" x14ac:dyDescent="0.25">
      <c r="A11" s="168"/>
      <c r="B11" s="169"/>
      <c r="C11" s="170"/>
      <c r="D11" s="171"/>
      <c r="E11" s="172"/>
    </row>
    <row r="12" spans="1:5" ht="15.75" x14ac:dyDescent="0.25">
      <c r="A12" s="168"/>
      <c r="B12" s="169"/>
      <c r="C12" s="170"/>
      <c r="D12" s="171"/>
      <c r="E12" s="172"/>
    </row>
    <row r="13" spans="1:5" ht="15.75" x14ac:dyDescent="0.25">
      <c r="A13" s="168"/>
      <c r="B13" s="169"/>
      <c r="C13" s="170"/>
      <c r="D13" s="171"/>
      <c r="E13" s="172"/>
    </row>
    <row r="14" spans="1:5" ht="15.75" x14ac:dyDescent="0.25">
      <c r="A14" s="168"/>
      <c r="B14" s="169"/>
      <c r="C14" s="170"/>
      <c r="D14" s="171"/>
      <c r="E14" s="172"/>
    </row>
    <row r="15" spans="1:5" ht="15.75" x14ac:dyDescent="0.25">
      <c r="A15" s="173"/>
      <c r="B15" s="178"/>
      <c r="C15" s="179"/>
      <c r="D15" s="180"/>
      <c r="E15" s="177"/>
    </row>
    <row r="16" spans="1:5" ht="15.75" x14ac:dyDescent="0.25">
      <c r="A16" s="173"/>
      <c r="B16" s="178"/>
      <c r="C16" s="179"/>
      <c r="D16" s="178"/>
      <c r="E16" s="177"/>
    </row>
    <row r="17" spans="1:5" ht="15.75" x14ac:dyDescent="0.25">
      <c r="A17" s="173"/>
      <c r="B17" s="178"/>
      <c r="C17" s="179"/>
      <c r="D17" s="178"/>
      <c r="E17" s="177"/>
    </row>
    <row r="18" spans="1:5" ht="15.75" x14ac:dyDescent="0.25">
      <c r="A18" s="173"/>
      <c r="B18" s="178"/>
      <c r="C18" s="179"/>
      <c r="D18" s="178"/>
      <c r="E18" s="177"/>
    </row>
    <row r="19" spans="1:5" ht="16.5" thickBot="1" x14ac:dyDescent="0.3">
      <c r="A19" s="181"/>
      <c r="B19" s="182"/>
      <c r="C19" s="182"/>
      <c r="D19" s="182"/>
      <c r="E19" s="172"/>
    </row>
    <row r="20" spans="1:5" ht="15.75" x14ac:dyDescent="0.25">
      <c r="A20" s="183"/>
      <c r="B20" s="184"/>
      <c r="C20" s="185"/>
      <c r="D20" s="186"/>
      <c r="E20" s="187"/>
    </row>
    <row r="21" spans="1:5" ht="15.75" x14ac:dyDescent="0.25">
      <c r="A21" s="188"/>
      <c r="B21" s="189"/>
      <c r="C21" s="190"/>
      <c r="D21" s="190"/>
      <c r="E21" s="191"/>
    </row>
    <row r="22" spans="1:5" ht="16.5" thickBot="1" x14ac:dyDescent="0.3">
      <c r="A22" s="192"/>
      <c r="B22" s="189"/>
      <c r="C22" s="193"/>
      <c r="D22" s="190"/>
      <c r="E22" s="194"/>
    </row>
    <row r="23" spans="1:5" ht="15.75" x14ac:dyDescent="0.25">
      <c r="A23" s="195"/>
      <c r="B23" s="189"/>
      <c r="C23" s="189"/>
      <c r="D23" s="196"/>
      <c r="E23" s="197"/>
    </row>
    <row r="24" spans="1:5" ht="15.75" x14ac:dyDescent="0.25">
      <c r="A24" s="188"/>
      <c r="B24" s="189"/>
      <c r="C24" s="198"/>
      <c r="D24" s="199"/>
      <c r="E24" s="200"/>
    </row>
    <row r="25" spans="1:5" ht="16.5" thickBot="1" x14ac:dyDescent="0.3">
      <c r="A25" s="192"/>
      <c r="B25" s="189"/>
      <c r="C25" s="189"/>
      <c r="D25" s="201"/>
      <c r="E25" s="197"/>
    </row>
    <row r="26" spans="1:5" ht="15.75" x14ac:dyDescent="0.25">
      <c r="A26" s="195"/>
      <c r="B26" s="189"/>
      <c r="C26" s="189"/>
      <c r="D26" s="201"/>
      <c r="E26" s="197"/>
    </row>
    <row r="27" spans="1:5" ht="15.75" x14ac:dyDescent="0.25">
      <c r="A27" s="202"/>
      <c r="B27" s="189"/>
      <c r="C27" s="189"/>
      <c r="D27" s="201"/>
      <c r="E27" s="200"/>
    </row>
    <row r="28" spans="1:5" ht="16.5" thickBot="1" x14ac:dyDescent="0.3">
      <c r="A28" s="203"/>
      <c r="B28" s="189"/>
      <c r="C28" s="198"/>
      <c r="D28" s="199"/>
      <c r="E28" s="204"/>
    </row>
    <row r="29" spans="1:5" ht="15.75" x14ac:dyDescent="0.25">
      <c r="A29" s="195"/>
      <c r="B29" s="189"/>
      <c r="C29" s="189"/>
      <c r="D29" s="201"/>
      <c r="E29" s="204"/>
    </row>
    <row r="30" spans="1:5" ht="16.5" thickBot="1" x14ac:dyDescent="0.3">
      <c r="A30" s="203"/>
      <c r="B30" s="189"/>
      <c r="C30" s="205"/>
      <c r="D30" s="190"/>
      <c r="E30" s="204"/>
    </row>
    <row r="31" spans="1:5" ht="15.75" x14ac:dyDescent="0.25">
      <c r="A31" s="195"/>
      <c r="B31" s="189"/>
      <c r="C31" s="205"/>
      <c r="D31" s="196"/>
      <c r="E31" s="204"/>
    </row>
    <row r="32" spans="1:5" ht="16.5" thickBot="1" x14ac:dyDescent="0.3">
      <c r="A32" s="206"/>
      <c r="B32" s="207"/>
      <c r="C32" s="207"/>
      <c r="D32" s="207"/>
      <c r="E32" s="208"/>
    </row>
    <row r="33" spans="1:5" ht="16.5" thickBot="1" x14ac:dyDescent="0.3">
      <c r="A33" s="209"/>
      <c r="B33" s="207"/>
      <c r="C33" s="207"/>
      <c r="D33" s="207"/>
      <c r="E33" s="208"/>
    </row>
    <row r="34" spans="1:5" ht="16.5" thickBot="1" x14ac:dyDescent="0.3">
      <c r="A34" s="168"/>
      <c r="B34" s="207"/>
      <c r="C34" s="207"/>
      <c r="D34" s="207"/>
      <c r="E34" s="208"/>
    </row>
    <row r="35" spans="1:5" ht="16.5" thickBot="1" x14ac:dyDescent="0.3">
      <c r="A35" s="203"/>
      <c r="B35" s="210"/>
      <c r="C35" s="210"/>
      <c r="D35" s="210"/>
      <c r="E35" s="211"/>
    </row>
    <row r="36" spans="1:5" ht="16.5" thickBot="1" x14ac:dyDescent="0.3">
      <c r="A36" s="192"/>
      <c r="B36" s="210"/>
      <c r="C36" s="210"/>
      <c r="D36" s="210"/>
      <c r="E36" s="211"/>
    </row>
    <row r="37" spans="1:5" ht="16.5" thickBot="1" x14ac:dyDescent="0.3">
      <c r="A37" s="212"/>
      <c r="B37" s="213"/>
      <c r="C37" s="213"/>
      <c r="D37" s="214"/>
      <c r="E37" s="215"/>
    </row>
    <row r="38" spans="1:5" ht="16.5" thickBot="1" x14ac:dyDescent="0.3">
      <c r="A38" s="216"/>
      <c r="B38" s="217"/>
      <c r="C38" s="218"/>
      <c r="D38" s="218"/>
      <c r="E38" s="219"/>
    </row>
    <row r="39" spans="1:5" ht="16.5" thickBot="1" x14ac:dyDescent="0.3">
      <c r="A39" s="173"/>
      <c r="B39" s="220"/>
      <c r="C39" s="221"/>
      <c r="D39" s="221"/>
      <c r="E39" s="222"/>
    </row>
    <row r="40" spans="1:5" ht="15.75" x14ac:dyDescent="0.25">
      <c r="A40" s="223"/>
      <c r="B40" s="220"/>
      <c r="C40" s="224"/>
      <c r="D40" s="224"/>
      <c r="E40" s="225"/>
    </row>
    <row r="41" spans="1:5" ht="15.75" x14ac:dyDescent="0.25">
      <c r="A41" s="226"/>
      <c r="B41" s="227"/>
      <c r="C41" s="227"/>
      <c r="D41" s="227"/>
      <c r="E41" s="228"/>
    </row>
    <row r="42" spans="1:5" ht="16.5" thickBot="1" x14ac:dyDescent="0.3">
      <c r="A42" s="203"/>
      <c r="B42" s="229"/>
      <c r="C42" s="230"/>
      <c r="D42" s="230"/>
      <c r="E42" s="231"/>
    </row>
    <row r="43" spans="1:5" ht="16.5" thickBot="1" x14ac:dyDescent="0.3">
      <c r="A43" s="192"/>
      <c r="B43" s="229"/>
      <c r="C43" s="232"/>
      <c r="D43" s="230"/>
      <c r="E43" s="231"/>
    </row>
    <row r="44" spans="1:5" ht="16.5" thickBot="1" x14ac:dyDescent="0.3">
      <c r="A44" s="168"/>
      <c r="B44" s="233"/>
      <c r="C44" s="233"/>
      <c r="D44" s="233"/>
      <c r="E44" s="234"/>
    </row>
    <row r="45" spans="1:5" ht="16.5" thickBot="1" x14ac:dyDescent="0.3">
      <c r="A45" s="203"/>
      <c r="B45" s="210"/>
      <c r="C45" s="235"/>
      <c r="D45" s="235"/>
      <c r="E45" s="236"/>
    </row>
    <row r="46" spans="1:5" ht="16.5" thickBot="1" x14ac:dyDescent="0.3">
      <c r="A46" s="192"/>
      <c r="B46" s="210"/>
      <c r="C46" s="210"/>
      <c r="D46" s="210"/>
      <c r="E46" s="211"/>
    </row>
    <row r="47" spans="1:5" ht="15.75" x14ac:dyDescent="0.25">
      <c r="A47" s="212"/>
      <c r="B47" s="213"/>
      <c r="C47" s="237"/>
      <c r="D47" s="214"/>
      <c r="E47" s="238"/>
    </row>
    <row r="48" spans="1:5" ht="15.75" x14ac:dyDescent="0.25">
      <c r="A48" s="168"/>
      <c r="B48" s="239"/>
      <c r="C48" s="240"/>
      <c r="D48" s="240"/>
      <c r="E48" s="215"/>
    </row>
    <row r="49" spans="1:5" ht="16.5" thickBot="1" x14ac:dyDescent="0.3">
      <c r="A49" s="203"/>
      <c r="B49" s="241"/>
      <c r="C49" s="235"/>
      <c r="D49" s="235"/>
      <c r="E49" s="236"/>
    </row>
    <row r="50" spans="1:5" ht="16.5" thickBot="1" x14ac:dyDescent="0.3">
      <c r="A50" s="192"/>
      <c r="B50" s="241"/>
      <c r="C50" s="210"/>
      <c r="D50" s="210"/>
      <c r="E50" s="211"/>
    </row>
    <row r="51" spans="1:5" ht="16.5" thickBot="1" x14ac:dyDescent="0.3">
      <c r="A51" s="242"/>
      <c r="B51" s="207"/>
      <c r="C51" s="207"/>
      <c r="D51" s="207"/>
      <c r="E51" s="208"/>
    </row>
    <row r="52" spans="1:5" ht="16.5" thickBot="1" x14ac:dyDescent="0.3">
      <c r="A52" s="242"/>
      <c r="B52" s="207"/>
      <c r="C52" s="207"/>
      <c r="D52" s="207"/>
      <c r="E52" s="208"/>
    </row>
    <row r="53" spans="1:5" ht="16.5" thickBot="1" x14ac:dyDescent="0.3">
      <c r="A53" s="168"/>
      <c r="B53" s="207"/>
      <c r="C53" s="207"/>
      <c r="D53" s="207"/>
      <c r="E53" s="208"/>
    </row>
    <row r="54" spans="1:5" ht="16.5" thickBot="1" x14ac:dyDescent="0.3">
      <c r="A54" s="203"/>
      <c r="B54" s="235"/>
      <c r="C54" s="235"/>
      <c r="D54" s="235"/>
      <c r="E54" s="236"/>
    </row>
    <row r="55" spans="1:5" ht="16.5" thickBot="1" x14ac:dyDescent="0.3">
      <c r="A55" s="192"/>
      <c r="B55" s="235"/>
      <c r="C55" s="210"/>
      <c r="D55" s="210"/>
      <c r="E55" s="211"/>
    </row>
    <row r="56" spans="1:5" ht="16.5" thickBot="1" x14ac:dyDescent="0.3">
      <c r="A56" s="168"/>
      <c r="B56" s="207"/>
      <c r="C56" s="207"/>
      <c r="D56" s="207"/>
      <c r="E56" s="208"/>
    </row>
    <row r="57" spans="1:5" ht="16.5" thickBot="1" x14ac:dyDescent="0.3">
      <c r="A57" s="203"/>
      <c r="B57" s="235"/>
      <c r="C57" s="235"/>
      <c r="D57" s="235"/>
      <c r="E57" s="236"/>
    </row>
    <row r="58" spans="1:5" ht="16.5" thickBot="1" x14ac:dyDescent="0.3">
      <c r="A58" s="192"/>
      <c r="B58" s="235"/>
      <c r="C58" s="210"/>
      <c r="D58" s="210"/>
      <c r="E58" s="211"/>
    </row>
    <row r="59" spans="1:5" ht="16.5" thickBot="1" x14ac:dyDescent="0.3">
      <c r="A59" s="242"/>
      <c r="B59" s="207"/>
      <c r="C59" s="207"/>
      <c r="D59" s="207"/>
      <c r="E59" s="208"/>
    </row>
    <row r="60" spans="1:5" ht="16.5" thickBot="1" x14ac:dyDescent="0.3">
      <c r="A60" s="168"/>
      <c r="B60" s="207"/>
      <c r="C60" s="207"/>
      <c r="D60" s="207"/>
      <c r="E60" s="208"/>
    </row>
    <row r="61" spans="1:5" ht="16.5" thickBot="1" x14ac:dyDescent="0.3">
      <c r="A61" s="203"/>
      <c r="B61" s="210"/>
      <c r="C61" s="235"/>
      <c r="D61" s="235"/>
      <c r="E61" s="236"/>
    </row>
    <row r="62" spans="1:5" ht="16.5" thickBot="1" x14ac:dyDescent="0.3">
      <c r="A62" s="192"/>
      <c r="B62" s="210"/>
      <c r="C62" s="210"/>
      <c r="D62" s="210"/>
      <c r="E62" s="211"/>
    </row>
    <row r="63" spans="1:5" ht="16.5" thickBot="1" x14ac:dyDescent="0.3">
      <c r="A63" s="242"/>
      <c r="B63" s="207"/>
      <c r="C63" s="207"/>
      <c r="D63" s="207"/>
      <c r="E63" s="208"/>
    </row>
    <row r="64" spans="1:5" ht="16.5" thickBot="1" x14ac:dyDescent="0.3">
      <c r="A64" s="168"/>
      <c r="B64" s="233"/>
      <c r="C64" s="233"/>
      <c r="D64" s="233"/>
      <c r="E64" s="234"/>
    </row>
    <row r="65" spans="1:5" ht="16.5" thickBot="1" x14ac:dyDescent="0.3">
      <c r="A65" s="203"/>
      <c r="B65" s="235"/>
      <c r="C65" s="235"/>
      <c r="D65" s="235"/>
      <c r="E65" s="236"/>
    </row>
    <row r="66" spans="1:5" ht="16.5" thickBot="1" x14ac:dyDescent="0.3">
      <c r="A66" s="192"/>
      <c r="B66" s="210"/>
      <c r="C66" s="210"/>
      <c r="D66" s="210"/>
      <c r="E66" s="211"/>
    </row>
    <row r="67" spans="1:5" ht="16.5" thickBot="1" x14ac:dyDescent="0.3">
      <c r="A67" s="243"/>
      <c r="B67" s="233"/>
      <c r="C67" s="233"/>
      <c r="D67" s="233"/>
      <c r="E67" s="234"/>
    </row>
    <row r="68" spans="1:5" ht="16.5" thickBot="1" x14ac:dyDescent="0.3">
      <c r="A68" s="168"/>
      <c r="B68" s="233"/>
      <c r="C68" s="233"/>
      <c r="D68" s="233"/>
      <c r="E68" s="234"/>
    </row>
    <row r="69" spans="1:5" ht="16.5" thickBot="1" x14ac:dyDescent="0.3">
      <c r="A69" s="203"/>
      <c r="B69" s="210"/>
      <c r="C69" s="210"/>
      <c r="D69" s="210"/>
      <c r="E69" s="211"/>
    </row>
    <row r="70" spans="1:5" ht="16.5" thickBot="1" x14ac:dyDescent="0.3">
      <c r="A70" s="192"/>
      <c r="B70" s="210"/>
      <c r="C70" s="210"/>
      <c r="D70" s="210"/>
      <c r="E70" s="211"/>
    </row>
    <row r="71" spans="1:5" ht="16.5" thickBot="1" x14ac:dyDescent="0.3">
      <c r="A71" s="244"/>
      <c r="B71" s="233"/>
      <c r="C71" s="233"/>
      <c r="D71" s="233"/>
      <c r="E71" s="234"/>
    </row>
    <row r="72" spans="1:5" ht="16.5" thickBot="1" x14ac:dyDescent="0.3">
      <c r="A72" s="206"/>
      <c r="B72" s="207"/>
      <c r="C72" s="207"/>
      <c r="D72" s="207"/>
      <c r="E72" s="208"/>
    </row>
    <row r="73" spans="1:5" ht="16.5" thickBot="1" x14ac:dyDescent="0.3">
      <c r="A73" s="168"/>
      <c r="B73" s="233"/>
      <c r="C73" s="233"/>
      <c r="D73" s="233"/>
      <c r="E73" s="234"/>
    </row>
    <row r="74" spans="1:5" ht="16.5" thickBot="1" x14ac:dyDescent="0.3">
      <c r="A74" s="203"/>
      <c r="B74" s="210"/>
      <c r="C74" s="210"/>
      <c r="D74" s="210"/>
      <c r="E74" s="211"/>
    </row>
    <row r="75" spans="1:5" ht="16.5" thickBot="1" x14ac:dyDescent="0.3">
      <c r="A75" s="192"/>
      <c r="B75" s="210"/>
      <c r="C75" s="210"/>
      <c r="D75" s="210"/>
      <c r="E75" s="211"/>
    </row>
    <row r="76" spans="1:5" ht="16.5" thickBot="1" x14ac:dyDescent="0.3">
      <c r="A76" s="245"/>
      <c r="B76" s="207"/>
      <c r="C76" s="207"/>
      <c r="D76" s="207"/>
      <c r="E76" s="208"/>
    </row>
    <row r="77" spans="1:5" ht="16.5" thickBot="1" x14ac:dyDescent="0.3">
      <c r="A77" s="168"/>
      <c r="B77" s="233"/>
      <c r="C77" s="233"/>
      <c r="D77" s="233"/>
      <c r="E77" s="234"/>
    </row>
    <row r="78" spans="1:5" ht="16.5" thickBot="1" x14ac:dyDescent="0.3">
      <c r="A78" s="203"/>
      <c r="B78" s="210"/>
      <c r="C78" s="210"/>
      <c r="D78" s="210"/>
      <c r="E78" s="211"/>
    </row>
    <row r="79" spans="1:5" ht="16.5" thickBot="1" x14ac:dyDescent="0.3">
      <c r="A79" s="192"/>
      <c r="B79" s="210"/>
      <c r="C79" s="210"/>
      <c r="D79" s="210"/>
      <c r="E79" s="211"/>
    </row>
    <row r="80" spans="1:5" ht="16.5" thickBot="1" x14ac:dyDescent="0.3">
      <c r="A80" s="245"/>
      <c r="B80" s="207"/>
      <c r="C80" s="207"/>
      <c r="D80" s="207"/>
      <c r="E80" s="208"/>
    </row>
    <row r="81" spans="1:5" ht="16.5" thickBot="1" x14ac:dyDescent="0.3">
      <c r="A81" s="192"/>
      <c r="B81" s="210"/>
      <c r="C81" s="210"/>
      <c r="D81" s="210"/>
      <c r="E81" s="211"/>
    </row>
    <row r="82" spans="1:5" ht="16.5" thickBot="1" x14ac:dyDescent="0.3">
      <c r="A82" s="192"/>
      <c r="B82" s="210"/>
      <c r="C82" s="210"/>
      <c r="D82" s="210"/>
      <c r="E82" s="211"/>
    </row>
    <row r="83" spans="1:5" ht="16.5" thickBot="1" x14ac:dyDescent="0.3">
      <c r="A83" s="192"/>
      <c r="B83" s="210"/>
      <c r="C83" s="210"/>
      <c r="D83" s="210"/>
      <c r="E83" s="211"/>
    </row>
    <row r="84" spans="1:5" ht="16.5" thickBot="1" x14ac:dyDescent="0.3">
      <c r="A84" s="192"/>
      <c r="B84" s="210"/>
      <c r="C84" s="210"/>
      <c r="D84" s="210"/>
      <c r="E84" s="211"/>
    </row>
    <row r="85" spans="1:5" ht="16.5" thickBot="1" x14ac:dyDescent="0.3">
      <c r="A85" s="203"/>
      <c r="B85" s="210"/>
      <c r="C85" s="210"/>
      <c r="D85" s="210"/>
      <c r="E85" s="211"/>
    </row>
    <row r="86" spans="1:5" ht="16.5" thickBot="1" x14ac:dyDescent="0.3">
      <c r="A86" s="192"/>
      <c r="B86" s="210"/>
      <c r="C86" s="210"/>
      <c r="D86" s="210"/>
      <c r="E86" s="211"/>
    </row>
    <row r="87" spans="1:5" ht="16.5" thickBot="1" x14ac:dyDescent="0.3">
      <c r="A87" s="203"/>
      <c r="B87" s="210"/>
      <c r="C87" s="210"/>
      <c r="D87" s="210"/>
      <c r="E87" s="211"/>
    </row>
    <row r="88" spans="1:5" ht="16.5" thickBot="1" x14ac:dyDescent="0.3">
      <c r="A88" s="192"/>
      <c r="B88" s="210"/>
      <c r="C88" s="210"/>
      <c r="D88" s="210"/>
      <c r="E88" s="211"/>
    </row>
    <row r="89" spans="1:5" ht="16.5" thickBot="1" x14ac:dyDescent="0.3">
      <c r="A89" s="244"/>
      <c r="B89" s="233"/>
      <c r="C89" s="233"/>
      <c r="D89" s="233"/>
      <c r="E89" s="234"/>
    </row>
    <row r="90" spans="1:5" ht="16.5" thickBot="1" x14ac:dyDescent="0.3">
      <c r="A90" s="168"/>
      <c r="B90" s="210"/>
      <c r="C90" s="210"/>
      <c r="D90" s="210"/>
      <c r="E90" s="211"/>
    </row>
    <row r="91" spans="1:5" ht="16.5" thickBot="1" x14ac:dyDescent="0.3">
      <c r="A91" s="203"/>
      <c r="B91" s="210"/>
      <c r="C91" s="210"/>
      <c r="D91" s="210"/>
      <c r="E91" s="211"/>
    </row>
    <row r="92" spans="1:5" ht="16.5" thickBot="1" x14ac:dyDescent="0.3">
      <c r="A92" s="192"/>
      <c r="B92" s="210"/>
      <c r="C92" s="210"/>
      <c r="D92" s="210"/>
      <c r="E92" s="211"/>
    </row>
    <row r="93" spans="1:5" ht="16.5" thickBot="1" x14ac:dyDescent="0.3">
      <c r="A93" s="244"/>
      <c r="B93" s="233"/>
      <c r="C93" s="233"/>
      <c r="D93" s="233"/>
      <c r="E93" s="234"/>
    </row>
    <row r="94" spans="1:5" ht="16.5" thickBot="1" x14ac:dyDescent="0.3">
      <c r="A94" s="206"/>
      <c r="B94" s="207"/>
      <c r="C94" s="207"/>
      <c r="D94" s="207"/>
      <c r="E94" s="208"/>
    </row>
    <row r="95" spans="1:5" ht="16.5" thickBot="1" x14ac:dyDescent="0.3">
      <c r="A95" s="168"/>
      <c r="B95" s="207"/>
      <c r="C95" s="207"/>
      <c r="D95" s="207"/>
      <c r="E95" s="208"/>
    </row>
    <row r="96" spans="1:5" ht="16.5" thickBot="1" x14ac:dyDescent="0.3">
      <c r="A96" s="203"/>
      <c r="B96" s="210"/>
      <c r="C96" s="210"/>
      <c r="D96" s="210"/>
      <c r="E96" s="211"/>
    </row>
    <row r="97" spans="1:5" ht="16.5" thickBot="1" x14ac:dyDescent="0.3">
      <c r="A97" s="192"/>
      <c r="B97" s="210"/>
      <c r="C97" s="210"/>
      <c r="D97" s="210"/>
      <c r="E97" s="211"/>
    </row>
    <row r="98" spans="1:5" ht="16.5" thickBot="1" x14ac:dyDescent="0.3">
      <c r="A98" s="168"/>
      <c r="B98" s="207"/>
      <c r="C98" s="207"/>
      <c r="D98" s="207"/>
      <c r="E98" s="208"/>
    </row>
    <row r="99" spans="1:5" ht="16.5" thickBot="1" x14ac:dyDescent="0.3">
      <c r="A99" s="203"/>
      <c r="B99" s="210"/>
      <c r="C99" s="210"/>
      <c r="D99" s="210"/>
      <c r="E99" s="211"/>
    </row>
    <row r="100" spans="1:5" ht="16.5" thickBot="1" x14ac:dyDescent="0.3">
      <c r="A100" s="192"/>
      <c r="B100" s="210"/>
      <c r="C100" s="210"/>
      <c r="D100" s="210"/>
      <c r="E100" s="211"/>
    </row>
    <row r="101" spans="1:5" ht="16.5" thickBot="1" x14ac:dyDescent="0.3">
      <c r="A101" s="206"/>
      <c r="B101" s="207"/>
      <c r="C101" s="207"/>
      <c r="D101" s="207"/>
      <c r="E101" s="208"/>
    </row>
    <row r="102" spans="1:5" ht="16.5" thickBot="1" x14ac:dyDescent="0.3">
      <c r="A102" s="192"/>
      <c r="B102" s="210"/>
      <c r="C102" s="210"/>
      <c r="D102" s="210"/>
      <c r="E102" s="211"/>
    </row>
    <row r="103" spans="1:5" ht="16.5" thickBot="1" x14ac:dyDescent="0.3">
      <c r="A103" s="192"/>
      <c r="B103" s="210"/>
      <c r="C103" s="210"/>
      <c r="D103" s="210"/>
      <c r="E103" s="211"/>
    </row>
    <row r="104" spans="1:5" ht="16.5" thickBot="1" x14ac:dyDescent="0.3">
      <c r="A104" s="192"/>
      <c r="B104" s="210"/>
      <c r="C104" s="210"/>
      <c r="D104" s="210"/>
      <c r="E104" s="211"/>
    </row>
    <row r="105" spans="1:5" ht="16.5" thickBot="1" x14ac:dyDescent="0.3">
      <c r="A105" s="192"/>
      <c r="B105" s="210"/>
      <c r="C105" s="210"/>
      <c r="D105" s="210"/>
      <c r="E105" s="211"/>
    </row>
    <row r="106" spans="1:5" ht="16.5" thickBot="1" x14ac:dyDescent="0.3">
      <c r="A106" s="203"/>
      <c r="B106" s="210"/>
      <c r="C106" s="235"/>
      <c r="D106" s="235"/>
      <c r="E106" s="236"/>
    </row>
    <row r="107" spans="1:5" ht="16.5" thickBot="1" x14ac:dyDescent="0.3">
      <c r="A107" s="192"/>
      <c r="B107" s="210"/>
      <c r="C107" s="210"/>
      <c r="D107" s="210"/>
      <c r="E107" s="211"/>
    </row>
    <row r="108" spans="1:5" ht="16.5" thickBot="1" x14ac:dyDescent="0.3">
      <c r="A108" s="203"/>
      <c r="B108" s="210"/>
      <c r="C108" s="235"/>
      <c r="D108" s="235"/>
      <c r="E108" s="236"/>
    </row>
    <row r="109" spans="1:5" ht="16.5" thickBot="1" x14ac:dyDescent="0.3">
      <c r="A109" s="192"/>
      <c r="B109" s="210"/>
      <c r="C109" s="210"/>
      <c r="D109" s="210"/>
      <c r="E109" s="211"/>
    </row>
    <row r="110" spans="1:5" ht="16.5" thickBot="1" x14ac:dyDescent="0.3">
      <c r="A110" s="173"/>
      <c r="B110" s="235"/>
      <c r="C110" s="235"/>
      <c r="D110" s="235"/>
      <c r="E110" s="236"/>
    </row>
    <row r="111" spans="1:5" ht="16.5" thickBot="1" x14ac:dyDescent="0.3">
      <c r="A111" s="203"/>
      <c r="B111" s="235"/>
      <c r="C111" s="210"/>
      <c r="D111" s="210"/>
      <c r="E111" s="211"/>
    </row>
    <row r="112" spans="1:5" ht="16.5" thickBot="1" x14ac:dyDescent="0.3">
      <c r="A112" s="192"/>
      <c r="B112" s="235"/>
      <c r="C112" s="210"/>
      <c r="D112" s="210"/>
      <c r="E112" s="211"/>
    </row>
    <row r="113" spans="1:5" ht="15.75" x14ac:dyDescent="0.25">
      <c r="A113" s="246"/>
      <c r="B113" s="247"/>
      <c r="C113" s="247"/>
      <c r="D113" s="247"/>
      <c r="E113" s="248"/>
    </row>
    <row r="114" spans="1:5" ht="15.75" x14ac:dyDescent="0.25">
      <c r="A114" s="249"/>
      <c r="B114" s="229"/>
      <c r="C114" s="229"/>
      <c r="D114" s="229"/>
      <c r="E114" s="191"/>
    </row>
    <row r="115" spans="1:5" ht="16.5" thickBot="1" x14ac:dyDescent="0.3">
      <c r="A115" s="192"/>
      <c r="B115" s="229"/>
      <c r="C115" s="229"/>
      <c r="D115" s="229"/>
      <c r="E115" s="250"/>
    </row>
    <row r="116" spans="1:5" ht="16.5" thickBot="1" x14ac:dyDescent="0.3">
      <c r="A116" s="192"/>
      <c r="B116" s="229"/>
      <c r="C116" s="229"/>
      <c r="D116" s="229"/>
      <c r="E116" s="250"/>
    </row>
    <row r="117" spans="1:5" ht="16.5" thickBot="1" x14ac:dyDescent="0.3">
      <c r="A117" s="192"/>
      <c r="B117" s="251"/>
      <c r="C117" s="229"/>
      <c r="D117" s="229"/>
      <c r="E117" s="250"/>
    </row>
    <row r="118" spans="1:5" ht="16.5" thickBot="1" x14ac:dyDescent="0.3">
      <c r="A118" s="203"/>
      <c r="B118" s="251"/>
      <c r="C118" s="229"/>
      <c r="D118" s="229"/>
      <c r="E118" s="250"/>
    </row>
    <row r="119" spans="1:5" ht="16.5" thickBot="1" x14ac:dyDescent="0.3">
      <c r="A119" s="192"/>
      <c r="B119" s="251"/>
      <c r="C119" s="229"/>
      <c r="D119" s="229"/>
      <c r="E119" s="250"/>
    </row>
    <row r="120" spans="1:5" ht="15.75" x14ac:dyDescent="0.25">
      <c r="A120" s="246"/>
      <c r="B120" s="213"/>
      <c r="C120" s="240"/>
      <c r="D120" s="240"/>
      <c r="E120" s="252"/>
    </row>
    <row r="121" spans="1:5" ht="15.75" x14ac:dyDescent="0.25">
      <c r="A121" s="249"/>
      <c r="B121" s="251"/>
      <c r="C121" s="229"/>
      <c r="D121" s="229"/>
      <c r="E121" s="250"/>
    </row>
    <row r="122" spans="1:5" ht="16.5" thickBot="1" x14ac:dyDescent="0.3">
      <c r="A122" s="192"/>
      <c r="B122" s="251"/>
      <c r="C122" s="229"/>
      <c r="D122" s="229"/>
      <c r="E122" s="250"/>
    </row>
    <row r="123" spans="1:5" ht="16.5" thickBot="1" x14ac:dyDescent="0.3">
      <c r="A123" s="192"/>
      <c r="B123" s="251"/>
      <c r="C123" s="229"/>
      <c r="D123" s="229"/>
      <c r="E123" s="250"/>
    </row>
    <row r="124" spans="1:5" ht="16.5" thickBot="1" x14ac:dyDescent="0.3">
      <c r="A124" s="192"/>
      <c r="B124" s="221"/>
      <c r="C124" s="221"/>
      <c r="D124" s="221"/>
      <c r="E124" s="253"/>
    </row>
    <row r="125" spans="1:5" ht="16.5" thickBot="1" x14ac:dyDescent="0.3">
      <c r="A125" s="254"/>
      <c r="B125" s="221"/>
      <c r="C125" s="229"/>
      <c r="D125" s="229"/>
      <c r="E125" s="191"/>
    </row>
    <row r="126" spans="1:5" ht="16.5" thickBot="1" x14ac:dyDescent="0.3">
      <c r="A126" s="192"/>
      <c r="B126" s="221"/>
      <c r="C126" s="229"/>
      <c r="D126" s="229"/>
      <c r="E126" s="250"/>
    </row>
    <row r="127" spans="1:5" ht="15.75" x14ac:dyDescent="0.25">
      <c r="A127" s="255"/>
      <c r="B127" s="247"/>
      <c r="C127" s="247"/>
      <c r="D127" s="247"/>
      <c r="E127" s="248"/>
    </row>
    <row r="128" spans="1:5" ht="15.75" x14ac:dyDescent="0.25">
      <c r="A128" s="168"/>
      <c r="B128" s="256"/>
      <c r="C128" s="227"/>
      <c r="D128" s="227"/>
      <c r="E128" s="257"/>
    </row>
    <row r="129" spans="1:5" ht="16.5" thickBot="1" x14ac:dyDescent="0.3">
      <c r="A129" s="203"/>
      <c r="B129" s="241"/>
      <c r="C129" s="229"/>
      <c r="D129" s="229"/>
      <c r="E129" s="250"/>
    </row>
    <row r="130" spans="1:5" ht="16.5" thickBot="1" x14ac:dyDescent="0.3">
      <c r="A130" s="192"/>
      <c r="B130" s="241"/>
      <c r="C130" s="229"/>
      <c r="D130" s="251"/>
      <c r="E130" s="250"/>
    </row>
    <row r="131" spans="1:5" ht="15.75" x14ac:dyDescent="0.25">
      <c r="A131" s="258"/>
      <c r="B131" s="259"/>
      <c r="C131" s="259"/>
      <c r="D131" s="260"/>
      <c r="E131" s="261"/>
    </row>
    <row r="132" spans="1:5" ht="15.75" x14ac:dyDescent="0.25">
      <c r="A132" s="262"/>
      <c r="B132" s="263"/>
      <c r="C132" s="263"/>
      <c r="D132" s="263"/>
      <c r="E132" s="172"/>
    </row>
    <row r="133" spans="1:5" ht="15.75" x14ac:dyDescent="0.25">
      <c r="A133" s="264"/>
      <c r="B133" s="263"/>
      <c r="C133" s="263"/>
      <c r="D133" s="263"/>
      <c r="E133" s="172"/>
    </row>
    <row r="134" spans="1:5" ht="15.75" x14ac:dyDescent="0.25">
      <c r="A134" s="265"/>
      <c r="B134" s="263"/>
      <c r="C134" s="263"/>
      <c r="D134" s="263"/>
      <c r="E134" s="172"/>
    </row>
    <row r="135" spans="1:5" ht="15.75" x14ac:dyDescent="0.25">
      <c r="A135" s="266"/>
      <c r="B135" s="267"/>
      <c r="C135" s="267"/>
      <c r="D135" s="267"/>
      <c r="E135" s="177"/>
    </row>
    <row r="136" spans="1:5" ht="15.75" x14ac:dyDescent="0.25">
      <c r="A136" s="266"/>
      <c r="B136" s="267"/>
      <c r="C136" s="267"/>
      <c r="D136" s="267"/>
      <c r="E136" s="177"/>
    </row>
    <row r="137" spans="1:5" ht="15.75" x14ac:dyDescent="0.25">
      <c r="A137" s="268"/>
      <c r="B137" s="263"/>
      <c r="C137" s="263"/>
      <c r="D137" s="263"/>
      <c r="E137" s="172"/>
    </row>
    <row r="138" spans="1:5" ht="16.5" thickBot="1" x14ac:dyDescent="0.3">
      <c r="A138" s="244"/>
      <c r="B138" s="269"/>
      <c r="C138" s="269"/>
      <c r="D138" s="269"/>
      <c r="E138" s="270"/>
    </row>
    <row r="139" spans="1:5" ht="16.5" thickBot="1" x14ac:dyDescent="0.3">
      <c r="A139" s="168"/>
      <c r="B139" s="269"/>
      <c r="C139" s="269"/>
      <c r="D139" s="269"/>
      <c r="E139" s="270"/>
    </row>
    <row r="140" spans="1:5" ht="16.5" thickBot="1" x14ac:dyDescent="0.3">
      <c r="A140" s="173"/>
      <c r="B140" s="271"/>
      <c r="C140" s="271"/>
      <c r="D140" s="271"/>
      <c r="E140" s="272"/>
    </row>
    <row r="141" spans="1:5" ht="16.5" thickBot="1" x14ac:dyDescent="0.3">
      <c r="A141" s="273"/>
      <c r="B141" s="271"/>
      <c r="C141" s="271"/>
      <c r="D141" s="271"/>
      <c r="E141" s="272"/>
    </row>
    <row r="142" spans="1:5" ht="16.5" thickBot="1" x14ac:dyDescent="0.3">
      <c r="A142" s="274"/>
      <c r="B142" s="269"/>
      <c r="C142" s="269"/>
      <c r="D142" s="269"/>
      <c r="E142" s="270"/>
    </row>
    <row r="143" spans="1:5" ht="16.5" thickBot="1" x14ac:dyDescent="0.3">
      <c r="A143" s="173"/>
      <c r="B143" s="271"/>
      <c r="C143" s="271"/>
      <c r="D143" s="271"/>
      <c r="E143" s="272"/>
    </row>
    <row r="144" spans="1:5" ht="16.5" thickBot="1" x14ac:dyDescent="0.3">
      <c r="A144" s="273"/>
      <c r="B144" s="271"/>
      <c r="C144" s="271"/>
      <c r="D144" s="271"/>
      <c r="E144" s="272"/>
    </row>
    <row r="145" spans="1:5" ht="16.5" thickBot="1" x14ac:dyDescent="0.3">
      <c r="A145" s="275"/>
      <c r="B145" s="233"/>
      <c r="C145" s="233"/>
      <c r="D145" s="233"/>
      <c r="E145" s="234"/>
    </row>
    <row r="146" spans="1:5" ht="16.5" thickBot="1" x14ac:dyDescent="0.3">
      <c r="A146" s="275"/>
      <c r="B146" s="233"/>
      <c r="C146" s="233"/>
      <c r="D146" s="233"/>
      <c r="E146" s="234"/>
    </row>
    <row r="147" spans="1:5" ht="16.5" thickBot="1" x14ac:dyDescent="0.3">
      <c r="A147" s="173"/>
      <c r="B147" s="210"/>
      <c r="C147" s="210"/>
      <c r="D147" s="210"/>
      <c r="E147" s="211"/>
    </row>
    <row r="148" spans="1:5" ht="16.5" thickBot="1" x14ac:dyDescent="0.3">
      <c r="A148" s="276"/>
      <c r="B148" s="210"/>
      <c r="C148" s="210"/>
      <c r="D148" s="210"/>
      <c r="E148" s="211"/>
    </row>
    <row r="149" spans="1:5" ht="15.75" x14ac:dyDescent="0.25">
      <c r="A149" s="277"/>
      <c r="B149" s="278"/>
      <c r="C149" s="278"/>
      <c r="D149" s="278"/>
      <c r="E149" s="279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3 2015-2016</vt:lpstr>
      <vt:lpstr>приложение </vt:lpstr>
      <vt:lpstr>Приложение 8 2014-2016</vt:lpstr>
      <vt:lpstr>Приложение 5 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2023-08-22T00:33:58Z</dcterms:modified>
</cp:coreProperties>
</file>