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2" activeTab="2"/>
  </bookViews>
  <sheets>
    <sheet name="приложение 3 2015-2016" sheetId="5" state="hidden" r:id="rId1"/>
    <sheet name="приложение " sheetId="28" state="hidden" r:id="rId2"/>
    <sheet name="Приложение 3 " sheetId="33" r:id="rId3"/>
    <sheet name="Приложение 8 2014-2016" sheetId="16" state="hidden" r:id="rId4"/>
    <sheet name="Приложение 10" sheetId="15" state="hidden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1">'приложение '!$A$1:$C$12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0">'приложение 3 2015-2016'!$A$1:$E$56</definedName>
  </definedNames>
  <calcPr calcId="152511"/>
</workbook>
</file>

<file path=xl/calcChain.xml><?xml version="1.0" encoding="utf-8"?>
<calcChain xmlns="http://schemas.openxmlformats.org/spreadsheetml/2006/main">
  <c r="C11" i="33" l="1"/>
  <c r="E36" i="33" l="1"/>
  <c r="D36" i="33"/>
  <c r="C36" i="33"/>
  <c r="C26" i="33"/>
  <c r="C32" i="33" l="1"/>
  <c r="C29" i="33"/>
  <c r="E26" i="33"/>
  <c r="D26" i="33"/>
  <c r="E29" i="33"/>
  <c r="D29" i="33"/>
  <c r="C23" i="33"/>
  <c r="C20" i="33" l="1"/>
  <c r="C18" i="33" l="1"/>
  <c r="E34" i="33" l="1"/>
  <c r="D34" i="33"/>
  <c r="C34" i="33"/>
  <c r="C38" i="33" s="1"/>
  <c r="E32" i="33"/>
  <c r="D32" i="33"/>
  <c r="E23" i="33"/>
  <c r="D23" i="33"/>
  <c r="E18" i="33"/>
  <c r="E11" i="33"/>
  <c r="D11" i="33"/>
  <c r="E38" i="33" l="1"/>
  <c r="D38" i="33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</calcChain>
</file>

<file path=xl/sharedStrings.xml><?xml version="1.0" encoding="utf-8"?>
<sst xmlns="http://schemas.openxmlformats.org/spreadsheetml/2006/main" count="572" uniqueCount="227">
  <si>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</si>
  <si>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</si>
  <si>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</si>
  <si>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</si>
  <si>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</si>
  <si>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</si>
  <si>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</si>
  <si>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</si>
  <si>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</si>
  <si>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</si>
  <si>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</si>
  <si>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</si>
  <si>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</si>
  <si>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</si>
  <si>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</si>
  <si>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</si>
  <si>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</si>
  <si>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</si>
  <si>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</si>
  <si>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</si>
  <si>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</si>
  <si>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</si>
  <si>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</si>
  <si>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</si>
  <si>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</si>
  <si>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</si>
  <si>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</si>
  <si>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</si>
  <si>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</si>
  <si>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</si>
  <si>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</si>
  <si>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</si>
  <si>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</si>
  <si>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</si>
  <si>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</si>
  <si>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</si>
  <si>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</si>
  <si>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</si>
  <si>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</si>
  <si>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</si>
  <si>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</si>
  <si>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</si>
  <si>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</si>
  <si>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</si>
  <si>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</si>
  <si>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</si>
  <si>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</si>
  <si>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</si>
  <si>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</si>
  <si>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</si>
  <si>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</si>
  <si>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</si>
  <si>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</si>
  <si>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</si>
  <si>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</si>
  <si>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</si>
  <si>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</si>
  <si>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</si>
  <si>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</si>
  <si>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</si>
  <si>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</si>
  <si>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</si>
  <si>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</si>
  <si>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</si>
  <si>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</si>
  <si>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</si>
  <si>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</si>
  <si>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</si>
  <si>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</si>
  <si>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</si>
  <si>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</si>
  <si>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</si>
  <si>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</si>
  <si>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</si>
  <si>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</si>
  <si>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</si>
  <si>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</si>
  <si>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</si>
  <si>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</si>
  <si>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</si>
  <si>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</si>
  <si>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</si>
  <si>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</si>
  <si>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</si>
  <si>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</si>
  <si>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</si>
  <si>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</si>
  <si>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</si>
  <si>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</si>
  <si>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</si>
  <si>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</si>
  <si>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</si>
  <si>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</si>
  <si>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</si>
  <si>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</si>
  <si>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</si>
  <si>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</si>
  <si>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</si>
  <si>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</si>
  <si>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</si>
  <si>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</si>
  <si>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</si>
  <si>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</si>
  <si>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</si>
  <si>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</si>
  <si>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</si>
  <si>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</si>
  <si>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</si>
  <si>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</si>
  <si>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</si>
  <si>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</si>
  <si>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</si>
  <si>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</si>
  <si>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</si>
  <si>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</si>
  <si>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</si>
  <si>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</si>
  <si>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</si>
  <si>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</si>
  <si>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</si>
  <si>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</si>
  <si>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</si>
  <si>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</si>
  <si>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</si>
  <si>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</si>
  <si>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</si>
  <si>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</si>
  <si>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</si>
  <si>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</si>
  <si>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</si>
  <si>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</si>
  <si>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</si>
  <si>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</si>
  <si>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</si>
  <si>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</si>
  <si>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</si>
  <si>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</si>
  <si>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</si>
  <si>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</si>
  <si>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</si>
  <si>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</si>
  <si>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</si>
  <si>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</si>
  <si>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</si>
  <si>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</si>
  <si>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</si>
  <si>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</si>
  <si>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</si>
  <si>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</si>
  <si>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</si>
  <si>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</si>
  <si>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</si>
  <si>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</si>
  <si>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</si>
  <si>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</si>
  <si>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</si>
  <si>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</si>
  <si>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</si>
  <si>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</si>
  <si>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</si>
  <si>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</si>
  <si>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</si>
  <si>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</si>
  <si>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</si>
  <si>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</si>
  <si>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</si>
  <si>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</si>
  <si>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</si>
  <si>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</si>
  <si>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</si>
  <si>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</si>
  <si>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</si>
  <si>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</si>
  <si>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</si>
  <si>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</si>
  <si>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</si>
  <si>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</si>
  <si>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</si>
  <si>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</si>
  <si>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</si>
  <si>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</si>
  <si>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</si>
  <si>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</si>
  <si>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</si>
  <si>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</si>
  <si>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</si>
  <si>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</si>
  <si>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</si>
  <si>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</si>
  <si>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</si>
  <si>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</si>
  <si>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</si>
  <si>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</si>
  <si>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</si>
  <si>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</si>
  <si>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35100,00</t>
  </si>
  <si>
    <t>0,00</t>
  </si>
  <si>
    <t>Сумма 2020 год</t>
  </si>
  <si>
    <t>Молодежная политика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</si>
  <si>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</si>
  <si>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</si>
  <si>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</si>
  <si>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</si>
  <si>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>0700</t>
  </si>
  <si>
    <t xml:space="preserve">                          " О бюджете  Червянского муниципального образования"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</si>
  <si>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</si>
  <si>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</si>
  <si>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</si>
  <si>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</si>
  <si>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Другие вопросы в области национальной экономики</t>
  </si>
  <si>
    <t>ОБРАЗОВАНИЕ</t>
  </si>
  <si>
    <t>0705</t>
  </si>
  <si>
    <t>Профессиональная подготовка, переподготовка и повышение квалификации</t>
  </si>
  <si>
    <t>СОЦИАЛЬНАЯ ПОЛИТИКА</t>
  </si>
  <si>
    <t>Физическая культура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</si>
  <si>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</si>
  <si>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</si>
  <si>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</si>
  <si>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>Сумма 2023 год</t>
  </si>
  <si>
    <t>" О местном бюджете Бунбуйского муниципального образования</t>
  </si>
  <si>
    <t xml:space="preserve"> 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</si>
  <si>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</si>
  <si>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</si>
  <si>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 xml:space="preserve">                             Приложение 3  </t>
  </si>
  <si>
    <t xml:space="preserve">                                   на 2023 год и на плановый период 2024 и 2025 годов.</t>
  </si>
  <si>
    <t>И ПОДРАЗДЕЛАМ КЛАССИФИКАЦИИ РАСХОДОВ МЕСТНОГО  БЮДЖЕТА БУНБУЙСКОГО МУНИЦИПАЛЬНОГО ОБРАЗОВАНИЯ НА 2023 ГОД.</t>
  </si>
  <si>
    <t xml:space="preserve">                       к  Решению Думы Бунбуйского МО от 29 .09.2023 г.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</si>
</sst>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000000"/>
    <numFmt numFmtId="172" formatCode="?"/>
  </numFmts>
  <fonts count="3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center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3" borderId="3" xfId="0" applyNumberFormat="1" applyFont="1" applyFill="1" applyBorder="1" applyAlignment="1">
      <alignment horizontal="left" vertical="top" wrapText="1" readingOrder="1"/>
    </xf>
    <xf numFmtId="0" fontId="26" fillId="3" borderId="3" xfId="0" applyNumberFormat="1" applyFont="1" applyFill="1" applyBorder="1" applyAlignment="1">
      <alignment horizontal="left" vertical="top" wrapText="1" readingOrder="1"/>
    </xf>
    <xf numFmtId="0" fontId="25" fillId="0" borderId="3" xfId="0" applyNumberFormat="1" applyFont="1" applyFill="1" applyBorder="1" applyAlignment="1">
      <alignment horizontal="center" vertical="center" readingOrder="1"/>
    </xf>
    <xf numFmtId="0" fontId="27" fillId="6" borderId="2" xfId="0" applyFont="1" applyFill="1" applyBorder="1" applyAlignment="1">
      <alignment vertical="top" wrapText="1"/>
    </xf>
    <xf numFmtId="0" fontId="26" fillId="3" borderId="3" xfId="0" applyNumberFormat="1" applyFont="1" applyFill="1" applyBorder="1" applyAlignment="1">
      <alignment horizontal="left" vertical="center" wrapText="1" readingOrder="1"/>
    </xf>
    <xf numFmtId="0" fontId="25" fillId="8" borderId="3" xfId="0" applyNumberFormat="1" applyFont="1" applyFill="1" applyBorder="1" applyAlignment="1">
      <alignment horizontal="center" vertical="center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4" fontId="26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0" applyNumberFormat="1" applyFont="1" applyFill="1" applyBorder="1" applyAlignment="1">
      <alignment horizontal="right" vertical="center" wrapText="1" readingOrder="1"/>
    </xf>
    <xf numFmtId="2" fontId="25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center" vertical="center" wrapText="1" readingOrder="1"/>
    </xf>
    <xf numFmtId="4" fontId="25" fillId="9" borderId="3" xfId="2" applyNumberFormat="1" applyFont="1" applyFill="1" applyBorder="1" applyAlignment="1">
      <alignment horizontal="center" vertical="center" wrapText="1" readingOrder="1"/>
    </xf>
    <xf numFmtId="4" fontId="26" fillId="9" borderId="3" xfId="2" applyNumberFormat="1" applyFont="1" applyFill="1" applyBorder="1" applyAlignment="1">
      <alignment horizontal="right" vertical="center" wrapText="1" readingOrder="1"/>
    </xf>
    <xf numFmtId="4" fontId="25" fillId="9" borderId="3" xfId="0" applyNumberFormat="1" applyFont="1" applyFill="1" applyBorder="1" applyAlignment="1">
      <alignment horizontal="right" vertical="center" wrapText="1" readingOrder="1"/>
    </xf>
    <xf numFmtId="4" fontId="25" fillId="9" borderId="3" xfId="2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5" fillId="2" borderId="0" xfId="1" applyFont="1" applyFill="1" applyAlignment="1">
      <alignment horizontal="center" vertical="top"/>
    </xf>
    <xf numFmtId="0" fontId="25" fillId="0" borderId="3" xfId="0" applyNumberFormat="1" applyFont="1" applyFill="1" applyBorder="1" applyAlignment="1">
      <alignment horizontal="center" vertical="center" wrapText="1" readingOrder="1"/>
    </xf>
    <xf numFmtId="0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0" applyNumberFormat="1" applyFont="1" applyFill="1" applyBorder="1" applyAlignment="1">
      <alignment horizontal="right" vertical="center" wrapText="1" readingOrder="1"/>
    </xf>
    <xf numFmtId="49" fontId="26" fillId="0" borderId="3" xfId="0" applyNumberFormat="1" applyFont="1" applyFill="1" applyBorder="1" applyAlignment="1">
      <alignment horizontal="center" vertical="center" wrapText="1" readingOrder="1"/>
    </xf>
    <xf numFmtId="4" fontId="26" fillId="0" borderId="3" xfId="2" applyNumberFormat="1" applyFont="1" applyFill="1" applyBorder="1" applyAlignment="1">
      <alignment horizontal="right" vertical="center" wrapText="1" readingOrder="1"/>
    </xf>
    <xf numFmtId="49" fontId="25" fillId="0" borderId="3" xfId="0" applyNumberFormat="1" applyFont="1" applyFill="1" applyBorder="1" applyAlignment="1">
      <alignment horizontal="center" vertical="center" wrapText="1" readingOrder="1"/>
    </xf>
    <xf numFmtId="4" fontId="25" fillId="0" borderId="3" xfId="0" applyNumberFormat="1" applyFont="1" applyFill="1" applyBorder="1" applyAlignment="1">
      <alignment horizontal="right" vertical="center" wrapText="1" readingOrder="1"/>
    </xf>
    <xf numFmtId="171" fontId="26" fillId="0" borderId="3" xfId="0" applyNumberFormat="1" applyFont="1" applyFill="1" applyBorder="1" applyAlignment="1">
      <alignment horizontal="center" vertical="center" wrapText="1" readingOrder="1"/>
    </xf>
    <xf numFmtId="2" fontId="25" fillId="0" borderId="3" xfId="0" applyNumberFormat="1" applyFont="1" applyFill="1" applyBorder="1" applyAlignment="1">
      <alignment horizontal="right" vertical="center" wrapText="1" readingOrder="1"/>
    </xf>
    <xf numFmtId="4" fontId="25" fillId="0" borderId="3" xfId="0" applyNumberFormat="1" applyFont="1" applyFill="1" applyBorder="1" applyAlignment="1">
      <alignment vertical="center" wrapText="1" readingOrder="1"/>
    </xf>
    <xf numFmtId="2" fontId="26" fillId="0" borderId="3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8" fillId="0" borderId="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8" fillId="0" borderId="2" xfId="0" applyNumberFormat="1" applyFont="1" applyBorder="1" applyAlignment="1">
      <alignment horizontal="right"/>
    </xf>
    <xf numFmtId="0" fontId="29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30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1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32" fillId="2" borderId="22" xfId="0" applyFont="1" applyFill="1" applyBorder="1" applyAlignment="1">
      <alignment vertical="top" wrapText="1"/>
    </xf>
    <xf numFmtId="49" fontId="32" fillId="2" borderId="25" xfId="0" applyNumberFormat="1" applyFont="1" applyFill="1" applyBorder="1" applyAlignment="1">
      <alignment vertical="top" wrapText="1"/>
    </xf>
    <xf numFmtId="4" fontId="32" fillId="2" borderId="25" xfId="0" applyNumberFormat="1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32" fillId="2" borderId="26" xfId="0" applyFont="1" applyFill="1" applyBorder="1" applyAlignment="1">
      <alignment horizontal="left" vertical="top" wrapText="1"/>
    </xf>
    <xf numFmtId="49" fontId="32" fillId="2" borderId="27" xfId="0" applyNumberFormat="1" applyFont="1" applyFill="1" applyBorder="1" applyAlignment="1">
      <alignment vertical="top" wrapText="1"/>
    </xf>
    <xf numFmtId="49" fontId="32" fillId="2" borderId="28" xfId="0" applyNumberFormat="1" applyFont="1" applyFill="1" applyBorder="1" applyAlignment="1">
      <alignment vertical="top" wrapText="1"/>
    </xf>
    <xf numFmtId="4" fontId="32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31" fillId="2" borderId="25" xfId="0" applyNumberFormat="1" applyFont="1" applyFill="1" applyBorder="1" applyAlignment="1">
      <alignment vertical="top" wrapText="1"/>
    </xf>
    <xf numFmtId="4" fontId="31" fillId="2" borderId="25" xfId="0" applyNumberFormat="1" applyFont="1" applyFill="1" applyBorder="1" applyAlignment="1">
      <alignment vertical="top" wrapText="1"/>
    </xf>
    <xf numFmtId="49" fontId="32" fillId="2" borderId="39" xfId="0" applyNumberFormat="1" applyFont="1" applyFill="1" applyBorder="1" applyAlignment="1">
      <alignment vertical="top" wrapText="1"/>
    </xf>
    <xf numFmtId="4" fontId="32" fillId="2" borderId="38" xfId="0" applyNumberFormat="1" applyFont="1" applyFill="1" applyBorder="1" applyAlignment="1">
      <alignment vertical="top" wrapText="1"/>
    </xf>
    <xf numFmtId="49" fontId="32" fillId="2" borderId="26" xfId="0" applyNumberFormat="1" applyFont="1" applyFill="1" applyBorder="1" applyAlignment="1">
      <alignment vertical="top" wrapText="1"/>
    </xf>
    <xf numFmtId="49" fontId="32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32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2" fillId="0" borderId="16" xfId="0" applyFont="1" applyBorder="1" applyAlignment="1">
      <alignment vertical="top" wrapText="1"/>
    </xf>
    <xf numFmtId="49" fontId="32" fillId="2" borderId="17" xfId="0" applyNumberFormat="1" applyFont="1" applyFill="1" applyBorder="1" applyAlignment="1">
      <alignment vertical="top" wrapText="1"/>
    </xf>
    <xf numFmtId="4" fontId="32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32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31" fillId="2" borderId="40" xfId="0" applyFont="1" applyFill="1" applyBorder="1" applyAlignment="1">
      <alignment vertical="top" wrapText="1"/>
    </xf>
    <xf numFmtId="0" fontId="32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9" fillId="0" borderId="8" xfId="0" applyNumberFormat="1" applyFont="1" applyFill="1" applyBorder="1" applyAlignment="1">
      <alignment horizontal="justify" vertical="center" wrapText="1"/>
    </xf>
    <xf numFmtId="172" fontId="29" fillId="0" borderId="8" xfId="0" applyNumberFormat="1" applyFont="1" applyFill="1" applyBorder="1" applyAlignment="1">
      <alignment horizontal="justify" vertical="center" wrapText="1"/>
    </xf>
    <xf numFmtId="0" fontId="30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9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10" borderId="16" xfId="0" applyFont="1" applyFill="1" applyBorder="1" applyAlignment="1">
      <alignment vertical="top" wrapText="1"/>
    </xf>
    <xf numFmtId="0" fontId="4" fillId="10" borderId="17" xfId="0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167" fontId="5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 x14ac:dyDescent="0.25">
      <c r="C1" s="57" t="s">
        <v>1</v>
      </c>
    </row>
    <row r="2" spans="1:4" x14ac:dyDescent="0.25">
      <c r="C2" s="57" t="s">
        <v>24</v>
      </c>
    </row>
    <row r="3" spans="1:4" x14ac:dyDescent="0.25">
      <c r="C3" s="57" t="s">
        <v>162</v>
      </c>
    </row>
    <row r="4" spans="1:4" x14ac:dyDescent="0.25">
      <c r="C4" s="57" t="s">
        <v>181</v>
      </c>
    </row>
    <row r="6" spans="1:4" ht="15" x14ac:dyDescent="0.25">
      <c r="A6" s="296" t="s">
        <v>164</v>
      </c>
      <c r="B6" s="296"/>
      <c r="C6" s="296"/>
      <c r="D6" s="296"/>
    </row>
    <row r="7" spans="1:4" ht="15.75" customHeight="1" x14ac:dyDescent="0.25">
      <c r="A7" s="296"/>
      <c r="B7" s="296"/>
      <c r="C7" s="296"/>
      <c r="D7" s="296"/>
    </row>
    <row r="8" spans="1:4" x14ac:dyDescent="0.25">
      <c r="C8" s="59"/>
      <c r="D8" s="59" t="s">
        <v>128</v>
      </c>
    </row>
    <row r="9" spans="1:4" ht="47.25" customHeight="1" x14ac:dyDescent="0.25">
      <c r="A9" s="299" t="s">
        <v>2</v>
      </c>
      <c r="B9" s="299" t="s">
        <v>0</v>
      </c>
      <c r="C9" s="297" t="s">
        <v>3</v>
      </c>
      <c r="D9" s="298"/>
    </row>
    <row r="10" spans="1:4" x14ac:dyDescent="0.25">
      <c r="A10" s="300"/>
      <c r="B10" s="300"/>
      <c r="C10" s="138" t="s">
        <v>158</v>
      </c>
      <c r="D10" s="138" t="s">
        <v>187</v>
      </c>
    </row>
    <row r="11" spans="1:4" x14ac:dyDescent="0.25">
      <c r="A11" s="60" t="s">
        <v>4</v>
      </c>
      <c r="B11" s="61" t="s">
        <v>25</v>
      </c>
      <c r="C11" s="117">
        <f>C12+C15+C21+C27+C30</f>
        <v>403800</v>
      </c>
      <c r="D11" s="117">
        <f>D12+D15+D21+D27+D30</f>
        <v>383000</v>
      </c>
    </row>
    <row r="12" spans="1:4" x14ac:dyDescent="0.25">
      <c r="A12" s="62" t="s">
        <v>5</v>
      </c>
      <c r="B12" s="63" t="s">
        <v>26</v>
      </c>
      <c r="C12" s="118">
        <f>C13</f>
        <v>140000</v>
      </c>
      <c r="D12" s="118">
        <f>D13</f>
        <v>145000</v>
      </c>
    </row>
    <row r="13" spans="1:4" x14ac:dyDescent="0.25">
      <c r="A13" s="64" t="s">
        <v>6</v>
      </c>
      <c r="B13" s="63" t="s">
        <v>27</v>
      </c>
      <c r="C13" s="118">
        <f>C14</f>
        <v>140000</v>
      </c>
      <c r="D13" s="118">
        <f>D14</f>
        <v>145000</v>
      </c>
    </row>
    <row r="14" spans="1:4" ht="97.5" x14ac:dyDescent="0.25">
      <c r="A14" s="65" t="s">
        <v>163</v>
      </c>
      <c r="B14" s="63" t="s">
        <v>28</v>
      </c>
      <c r="C14" s="119">
        <v>140000</v>
      </c>
      <c r="D14" s="119">
        <v>145000</v>
      </c>
    </row>
    <row r="15" spans="1:4" s="84" customFormat="1" ht="47.25" x14ac:dyDescent="0.25">
      <c r="A15" s="60" t="s">
        <v>7</v>
      </c>
      <c r="B15" s="61" t="s">
        <v>70</v>
      </c>
      <c r="C15" s="117">
        <f>C16</f>
        <v>150800</v>
      </c>
      <c r="D15" s="117">
        <f>D16</f>
        <v>125000</v>
      </c>
    </row>
    <row r="16" spans="1:4" ht="31.5" x14ac:dyDescent="0.25">
      <c r="A16" s="64" t="s">
        <v>8</v>
      </c>
      <c r="B16" s="63" t="s">
        <v>71</v>
      </c>
      <c r="C16" s="118">
        <f>C17+C18+C19+C20</f>
        <v>150800</v>
      </c>
      <c r="D16" s="118">
        <f>D17+D18+D19+D20</f>
        <v>125000</v>
      </c>
    </row>
    <row r="17" spans="1:4" ht="47.25" x14ac:dyDescent="0.25">
      <c r="A17" s="65" t="s">
        <v>9</v>
      </c>
      <c r="B17" s="63" t="s">
        <v>29</v>
      </c>
      <c r="C17" s="118">
        <v>55100</v>
      </c>
      <c r="D17" s="118">
        <v>45700</v>
      </c>
    </row>
    <row r="18" spans="1:4" ht="78.75" x14ac:dyDescent="0.25">
      <c r="A18" s="65" t="s">
        <v>10</v>
      </c>
      <c r="B18" s="63" t="s">
        <v>30</v>
      </c>
      <c r="C18" s="118">
        <v>1300</v>
      </c>
      <c r="D18" s="118">
        <v>1000</v>
      </c>
    </row>
    <row r="19" spans="1:4" ht="78.75" x14ac:dyDescent="0.25">
      <c r="A19" s="65" t="s">
        <v>11</v>
      </c>
      <c r="B19" s="63" t="s">
        <v>31</v>
      </c>
      <c r="C19" s="118">
        <v>89200</v>
      </c>
      <c r="D19" s="118">
        <v>74000</v>
      </c>
    </row>
    <row r="20" spans="1:4" ht="78.75" x14ac:dyDescent="0.25">
      <c r="A20" s="65" t="s">
        <v>12</v>
      </c>
      <c r="B20" s="63" t="s">
        <v>32</v>
      </c>
      <c r="C20" s="118">
        <v>5200</v>
      </c>
      <c r="D20" s="118">
        <v>4300</v>
      </c>
    </row>
    <row r="21" spans="1:4" s="84" customFormat="1" x14ac:dyDescent="0.25">
      <c r="A21" s="60" t="s">
        <v>13</v>
      </c>
      <c r="B21" s="61" t="s">
        <v>34</v>
      </c>
      <c r="C21" s="117">
        <f>C22+C24</f>
        <v>24000</v>
      </c>
      <c r="D21" s="117">
        <f>C22+C24</f>
        <v>24000</v>
      </c>
    </row>
    <row r="22" spans="1:4" x14ac:dyDescent="0.25">
      <c r="A22" s="64" t="s">
        <v>33</v>
      </c>
      <c r="B22" s="63" t="s">
        <v>35</v>
      </c>
      <c r="C22" s="118">
        <v>20000</v>
      </c>
      <c r="D22" s="118">
        <v>20000</v>
      </c>
    </row>
    <row r="23" spans="1:4" ht="47.25" x14ac:dyDescent="0.25">
      <c r="A23" s="64" t="s">
        <v>36</v>
      </c>
      <c r="B23" s="63" t="s">
        <v>37</v>
      </c>
      <c r="C23" s="119">
        <v>20000</v>
      </c>
      <c r="D23" s="119">
        <v>20000</v>
      </c>
    </row>
    <row r="24" spans="1:4" x14ac:dyDescent="0.25">
      <c r="A24" s="66" t="s">
        <v>38</v>
      </c>
      <c r="B24" s="63" t="s">
        <v>39</v>
      </c>
      <c r="C24" s="120">
        <v>4000</v>
      </c>
      <c r="D24" s="120">
        <v>4000</v>
      </c>
    </row>
    <row r="25" spans="1:4" ht="94.5" x14ac:dyDescent="0.25">
      <c r="A25" s="67" t="s">
        <v>41</v>
      </c>
      <c r="B25" s="63" t="s">
        <v>40</v>
      </c>
      <c r="C25" s="121">
        <v>1000</v>
      </c>
      <c r="D25" s="121">
        <v>1000</v>
      </c>
    </row>
    <row r="26" spans="1:4" ht="94.5" x14ac:dyDescent="0.25">
      <c r="A26" s="67" t="s">
        <v>42</v>
      </c>
      <c r="B26" s="63" t="s">
        <v>43</v>
      </c>
      <c r="C26" s="121">
        <v>3000</v>
      </c>
      <c r="D26" s="121">
        <v>3000</v>
      </c>
    </row>
    <row r="27" spans="1:4" ht="47.25" hidden="1" x14ac:dyDescent="0.25">
      <c r="A27" s="68" t="s">
        <v>44</v>
      </c>
      <c r="B27" s="63" t="s">
        <v>45</v>
      </c>
      <c r="C27" s="121">
        <v>0</v>
      </c>
      <c r="D27" s="121">
        <f>D28</f>
        <v>0</v>
      </c>
    </row>
    <row r="28" spans="1:4" hidden="1" x14ac:dyDescent="0.25">
      <c r="A28" s="66" t="s">
        <v>46</v>
      </c>
      <c r="B28" s="63" t="s">
        <v>47</v>
      </c>
      <c r="C28" s="121">
        <v>0</v>
      </c>
      <c r="D28" s="121">
        <v>0</v>
      </c>
    </row>
    <row r="29" spans="1:4" ht="47.25" hidden="1" x14ac:dyDescent="0.25">
      <c r="A29" s="67" t="s">
        <v>48</v>
      </c>
      <c r="B29" s="63" t="s">
        <v>49</v>
      </c>
      <c r="C29" s="121">
        <v>0</v>
      </c>
      <c r="D29" s="121">
        <v>0</v>
      </c>
    </row>
    <row r="30" spans="1:4" s="84" customFormat="1" ht="47.25" x14ac:dyDescent="0.25">
      <c r="A30" s="80" t="s">
        <v>14</v>
      </c>
      <c r="B30" s="72" t="s">
        <v>50</v>
      </c>
      <c r="C30" s="122">
        <f>C31+C33</f>
        <v>89000</v>
      </c>
      <c r="D30" s="122">
        <f>D31+D33</f>
        <v>89000</v>
      </c>
    </row>
    <row r="31" spans="1:4" ht="110.25" x14ac:dyDescent="0.25">
      <c r="A31" s="66" t="s">
        <v>15</v>
      </c>
      <c r="B31" s="69" t="s">
        <v>51</v>
      </c>
      <c r="C31" s="120">
        <f>C32</f>
        <v>44500</v>
      </c>
      <c r="D31" s="120">
        <f>D32</f>
        <v>44500</v>
      </c>
    </row>
    <row r="32" spans="1:4" ht="78.75" x14ac:dyDescent="0.25">
      <c r="A32" s="66" t="s">
        <v>61</v>
      </c>
      <c r="B32" s="69" t="s">
        <v>60</v>
      </c>
      <c r="C32" s="120">
        <v>44500</v>
      </c>
      <c r="D32" s="120">
        <v>44500</v>
      </c>
    </row>
    <row r="33" spans="1:4" ht="94.5" x14ac:dyDescent="0.25">
      <c r="A33" s="67" t="s">
        <v>52</v>
      </c>
      <c r="B33" s="69" t="s">
        <v>53</v>
      </c>
      <c r="C33" s="121">
        <v>44500</v>
      </c>
      <c r="D33" s="121">
        <v>44500</v>
      </c>
    </row>
    <row r="34" spans="1:4" ht="94.5" hidden="1" x14ac:dyDescent="0.25">
      <c r="A34" s="70" t="s">
        <v>55</v>
      </c>
      <c r="B34" s="69" t="s">
        <v>54</v>
      </c>
      <c r="C34" s="120">
        <v>0</v>
      </c>
      <c r="D34" s="120">
        <f>D35</f>
        <v>0</v>
      </c>
    </row>
    <row r="35" spans="1:4" ht="94.5" hidden="1" x14ac:dyDescent="0.25">
      <c r="A35" s="70" t="s">
        <v>58</v>
      </c>
      <c r="B35" s="69" t="s">
        <v>56</v>
      </c>
      <c r="C35" s="120">
        <v>0</v>
      </c>
      <c r="D35" s="120">
        <v>0</v>
      </c>
    </row>
    <row r="36" spans="1:4" ht="94.5" hidden="1" x14ac:dyDescent="0.25">
      <c r="A36" s="70" t="s">
        <v>59</v>
      </c>
      <c r="B36" s="69" t="s">
        <v>57</v>
      </c>
      <c r="C36" s="121">
        <v>0</v>
      </c>
      <c r="D36" s="121">
        <v>0</v>
      </c>
    </row>
    <row r="37" spans="1:4" x14ac:dyDescent="0.25">
      <c r="A37" s="71" t="s">
        <v>16</v>
      </c>
      <c r="B37" s="72" t="s">
        <v>63</v>
      </c>
      <c r="C37" s="122">
        <f>C38</f>
        <v>2232900</v>
      </c>
      <c r="D37" s="122">
        <f>D38</f>
        <v>2289400</v>
      </c>
    </row>
    <row r="38" spans="1:4" ht="47.25" x14ac:dyDescent="0.25">
      <c r="A38" s="68" t="s">
        <v>17</v>
      </c>
      <c r="B38" s="69" t="s">
        <v>64</v>
      </c>
      <c r="C38" s="120">
        <f>C39+C42+C45+C48</f>
        <v>2232900</v>
      </c>
      <c r="D38" s="120">
        <f>D39+D42+D45</f>
        <v>2289400</v>
      </c>
    </row>
    <row r="39" spans="1:4" ht="31.5" x14ac:dyDescent="0.25">
      <c r="A39" s="73" t="s">
        <v>18</v>
      </c>
      <c r="B39" s="69" t="s">
        <v>65</v>
      </c>
      <c r="C39" s="120">
        <f>C40</f>
        <v>819000</v>
      </c>
      <c r="D39" s="120">
        <v>799500</v>
      </c>
    </row>
    <row r="40" spans="1:4" ht="31.5" x14ac:dyDescent="0.25">
      <c r="A40" s="74" t="s">
        <v>19</v>
      </c>
      <c r="B40" s="69" t="s">
        <v>66</v>
      </c>
      <c r="C40" s="120">
        <v>819000</v>
      </c>
      <c r="D40" s="120">
        <v>799500</v>
      </c>
    </row>
    <row r="41" spans="1:4" ht="31.5" x14ac:dyDescent="0.25">
      <c r="A41" s="75" t="s">
        <v>62</v>
      </c>
      <c r="B41" s="69" t="s">
        <v>68</v>
      </c>
      <c r="C41" s="120">
        <v>819000</v>
      </c>
      <c r="D41" s="120">
        <v>799500</v>
      </c>
    </row>
    <row r="42" spans="1:4" ht="47.25" x14ac:dyDescent="0.25">
      <c r="A42" s="73" t="s">
        <v>20</v>
      </c>
      <c r="B42" s="69" t="s">
        <v>69</v>
      </c>
      <c r="C42" s="120">
        <v>1373500</v>
      </c>
      <c r="D42" s="120">
        <f>D43</f>
        <v>1449400</v>
      </c>
    </row>
    <row r="43" spans="1:4" x14ac:dyDescent="0.25">
      <c r="A43" s="76" t="s">
        <v>132</v>
      </c>
      <c r="B43" s="77" t="s">
        <v>133</v>
      </c>
      <c r="C43" s="120">
        <v>1373500</v>
      </c>
      <c r="D43" s="120">
        <v>1449400</v>
      </c>
    </row>
    <row r="44" spans="1:4" x14ac:dyDescent="0.25">
      <c r="A44" s="78" t="s">
        <v>130</v>
      </c>
      <c r="B44" s="77" t="s">
        <v>129</v>
      </c>
      <c r="C44" s="120">
        <v>1373500</v>
      </c>
      <c r="D44" s="120">
        <v>1449400</v>
      </c>
    </row>
    <row r="45" spans="1:4" ht="31.5" x14ac:dyDescent="0.25">
      <c r="A45" s="73" t="s">
        <v>21</v>
      </c>
      <c r="B45" s="69" t="s">
        <v>67</v>
      </c>
      <c r="C45" s="120">
        <f>C46+C47</f>
        <v>40400</v>
      </c>
      <c r="D45" s="120">
        <f>D46+D47</f>
        <v>40500</v>
      </c>
    </row>
    <row r="46" spans="1:4" ht="47.25" x14ac:dyDescent="0.25">
      <c r="A46" s="78" t="s">
        <v>134</v>
      </c>
      <c r="B46" s="69" t="s">
        <v>131</v>
      </c>
      <c r="C46" s="120">
        <v>39700</v>
      </c>
      <c r="D46" s="120">
        <v>39800</v>
      </c>
    </row>
    <row r="47" spans="1:4" ht="47.25" x14ac:dyDescent="0.25">
      <c r="A47" s="79" t="s">
        <v>155</v>
      </c>
      <c r="B47" s="77" t="s">
        <v>156</v>
      </c>
      <c r="C47" s="120">
        <v>700</v>
      </c>
      <c r="D47" s="120">
        <v>700</v>
      </c>
    </row>
    <row r="48" spans="1:4" hidden="1" x14ac:dyDescent="0.25">
      <c r="A48" s="79"/>
      <c r="B48" s="77" t="s">
        <v>157</v>
      </c>
      <c r="C48" s="120"/>
      <c r="D48" s="120"/>
    </row>
    <row r="49" spans="1:5" x14ac:dyDescent="0.25">
      <c r="A49" s="80" t="s">
        <v>23</v>
      </c>
      <c r="B49" s="72"/>
      <c r="C49" s="122">
        <f>C11+C37</f>
        <v>2636700</v>
      </c>
      <c r="D49" s="122">
        <f>D11+D37</f>
        <v>2672400</v>
      </c>
    </row>
    <row r="50" spans="1:5" x14ac:dyDescent="0.25">
      <c r="C50" s="115"/>
      <c r="D50" s="115"/>
    </row>
    <row r="52" spans="1:5" x14ac:dyDescent="0.25">
      <c r="C52" s="81"/>
      <c r="D52" s="81"/>
    </row>
    <row r="53" spans="1:5" ht="18.75" x14ac:dyDescent="0.3">
      <c r="A53" s="83" t="s">
        <v>160</v>
      </c>
      <c r="B53" s="83"/>
      <c r="C53" s="83"/>
      <c r="D53" s="83" t="s">
        <v>165</v>
      </c>
      <c r="E53" s="82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47" customWidth="1"/>
    <col min="2" max="2" width="71.42578125" style="147" customWidth="1"/>
  </cols>
  <sheetData>
    <row r="1" spans="1:2" x14ac:dyDescent="0.25">
      <c r="A1" s="146"/>
      <c r="B1" s="148" t="s">
        <v>205</v>
      </c>
    </row>
    <row r="2" spans="1:2" x14ac:dyDescent="0.25">
      <c r="A2" s="146"/>
      <c r="B2" s="148" t="s">
        <v>215</v>
      </c>
    </row>
    <row r="3" spans="1:2" x14ac:dyDescent="0.25">
      <c r="A3" s="146"/>
      <c r="B3" s="148" t="s">
        <v>204</v>
      </c>
    </row>
    <row r="4" spans="1:2" x14ac:dyDescent="0.25">
      <c r="A4" s="146"/>
      <c r="B4" s="164" t="s">
        <v>206</v>
      </c>
    </row>
    <row r="6" spans="1:2" ht="47.25" customHeight="1" x14ac:dyDescent="0.25">
      <c r="A6" s="301" t="s">
        <v>207</v>
      </c>
      <c r="B6" s="301"/>
    </row>
    <row r="7" spans="1:2" ht="15.75" customHeight="1" x14ac:dyDescent="0.25">
      <c r="A7" s="301"/>
      <c r="B7" s="301"/>
    </row>
    <row r="8" spans="1:2" ht="15.75" customHeight="1" x14ac:dyDescent="0.25">
      <c r="A8" s="302"/>
      <c r="B8" s="302"/>
    </row>
    <row r="9" spans="1:2" ht="47.25" x14ac:dyDescent="0.25">
      <c r="A9" s="149" t="s">
        <v>0</v>
      </c>
      <c r="B9" s="303" t="s">
        <v>199</v>
      </c>
    </row>
    <row r="10" spans="1:2" ht="31.5" x14ac:dyDescent="0.25">
      <c r="A10" s="149" t="s">
        <v>200</v>
      </c>
      <c r="B10" s="303"/>
    </row>
    <row r="11" spans="1:2" ht="33.75" customHeight="1" x14ac:dyDescent="0.25">
      <c r="A11" s="150">
        <v>996</v>
      </c>
      <c r="B11" s="151" t="s">
        <v>166</v>
      </c>
    </row>
    <row r="12" spans="1:2" ht="73.5" customHeight="1" x14ac:dyDescent="0.25">
      <c r="A12" s="152" t="s">
        <v>201</v>
      </c>
      <c r="B12" s="153" t="s">
        <v>165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5" workbookViewId="0">
      <selection activeCell="I12" sqref="I12"/>
    </sheetView>
  </sheetViews>
  <sheetFormatPr defaultRowHeight="15.75" x14ac:dyDescent="0.25"/>
  <cols>
    <col min="1" max="1" width="57.5703125" style="163" customWidth="1"/>
    <col min="2" max="2" width="22.7109375" style="163" customWidth="1"/>
    <col min="3" max="3" width="22.28515625" style="163" customWidth="1"/>
    <col min="4" max="4" width="0.140625" style="163" customWidth="1"/>
    <col min="5" max="5" width="16.140625" style="6" hidden="1" customWidth="1"/>
  </cols>
  <sheetData>
    <row r="1" spans="1:5" x14ac:dyDescent="0.25">
      <c r="A1" s="306" t="s">
        <v>223</v>
      </c>
      <c r="B1" s="307"/>
      <c r="C1" s="307"/>
      <c r="D1" s="5"/>
    </row>
    <row r="2" spans="1:5" x14ac:dyDescent="0.25">
      <c r="A2" s="306" t="s">
        <v>226</v>
      </c>
      <c r="B2" s="307"/>
      <c r="C2" s="307"/>
      <c r="D2" s="5"/>
    </row>
    <row r="3" spans="1:5" x14ac:dyDescent="0.25">
      <c r="A3" s="306" t="s">
        <v>219</v>
      </c>
      <c r="B3" s="307"/>
      <c r="C3" s="307"/>
      <c r="D3" s="5"/>
    </row>
    <row r="4" spans="1:5" x14ac:dyDescent="0.25">
      <c r="A4" s="306" t="s">
        <v>224</v>
      </c>
      <c r="B4" s="307"/>
      <c r="C4" s="307"/>
      <c r="D4" s="5"/>
    </row>
    <row r="6" spans="1:5" x14ac:dyDescent="0.25">
      <c r="A6" s="304" t="s">
        <v>72</v>
      </c>
      <c r="B6" s="305"/>
      <c r="C6" s="305"/>
      <c r="D6" s="305"/>
      <c r="E6" s="305"/>
    </row>
    <row r="7" spans="1:5" ht="32.25" customHeight="1" x14ac:dyDescent="0.25">
      <c r="A7" s="304" t="s">
        <v>225</v>
      </c>
      <c r="B7" s="304"/>
      <c r="C7" s="304"/>
      <c r="D7" s="304"/>
      <c r="E7" s="304"/>
    </row>
    <row r="8" spans="1:5" x14ac:dyDescent="0.25">
      <c r="A8" s="162"/>
    </row>
    <row r="9" spans="1:5" hidden="1" x14ac:dyDescent="0.25">
      <c r="A9" s="8" t="s">
        <v>73</v>
      </c>
      <c r="B9" s="8" t="s">
        <v>73</v>
      </c>
      <c r="C9" s="46" t="s">
        <v>128</v>
      </c>
      <c r="D9" s="8"/>
      <c r="E9" s="8" t="s">
        <v>141</v>
      </c>
    </row>
    <row r="10" spans="1:5" ht="15" x14ac:dyDescent="0.25">
      <c r="A10" s="142" t="s">
        <v>74</v>
      </c>
      <c r="B10" s="142" t="s">
        <v>75</v>
      </c>
      <c r="C10" s="142" t="s">
        <v>218</v>
      </c>
      <c r="D10" s="145"/>
      <c r="E10" s="145" t="s">
        <v>197</v>
      </c>
    </row>
    <row r="11" spans="1:5" ht="15" x14ac:dyDescent="0.25">
      <c r="A11" s="140" t="s">
        <v>76</v>
      </c>
      <c r="B11" s="165" t="s">
        <v>77</v>
      </c>
      <c r="C11" s="174">
        <f>C12+C13+C14+C16+C17+C15</f>
        <v>7041090.7000000002</v>
      </c>
      <c r="D11" s="157">
        <f>D17+D16+D14+D13+D12</f>
        <v>1670640</v>
      </c>
      <c r="E11" s="158">
        <f>SUM(E12:E17)</f>
        <v>1609030</v>
      </c>
    </row>
    <row r="12" spans="1:5" ht="30" x14ac:dyDescent="0.25">
      <c r="A12" s="141" t="s">
        <v>78</v>
      </c>
      <c r="B12" s="166" t="s">
        <v>79</v>
      </c>
      <c r="C12" s="167">
        <v>1032291</v>
      </c>
      <c r="D12" s="154">
        <v>358140</v>
      </c>
      <c r="E12" s="159">
        <v>295330</v>
      </c>
    </row>
    <row r="13" spans="1:5" ht="45" x14ac:dyDescent="0.25">
      <c r="A13" s="141" t="s">
        <v>80</v>
      </c>
      <c r="B13" s="166" t="s">
        <v>81</v>
      </c>
      <c r="C13" s="167">
        <v>5003810.7</v>
      </c>
      <c r="D13" s="154">
        <v>1218200</v>
      </c>
      <c r="E13" s="159">
        <v>1219400</v>
      </c>
    </row>
    <row r="14" spans="1:5" ht="45" x14ac:dyDescent="0.25">
      <c r="A14" s="141" t="s">
        <v>82</v>
      </c>
      <c r="B14" s="166" t="s">
        <v>83</v>
      </c>
      <c r="C14" s="175">
        <v>934289</v>
      </c>
      <c r="D14" s="154">
        <v>90700</v>
      </c>
      <c r="E14" s="159">
        <v>90700</v>
      </c>
    </row>
    <row r="15" spans="1:5" ht="15" hidden="1" customHeight="1" x14ac:dyDescent="0.25">
      <c r="A15" s="141" t="s">
        <v>176</v>
      </c>
      <c r="B15" s="168" t="s">
        <v>177</v>
      </c>
      <c r="C15" s="169">
        <v>0</v>
      </c>
      <c r="D15" s="154" t="s">
        <v>196</v>
      </c>
      <c r="E15" s="154" t="s">
        <v>196</v>
      </c>
    </row>
    <row r="16" spans="1:5" ht="15" x14ac:dyDescent="0.25">
      <c r="A16" s="141" t="s">
        <v>84</v>
      </c>
      <c r="B16" s="166" t="s">
        <v>85</v>
      </c>
      <c r="C16" s="167">
        <v>15000</v>
      </c>
      <c r="D16" s="154">
        <v>3000</v>
      </c>
      <c r="E16" s="159">
        <v>3000</v>
      </c>
    </row>
    <row r="17" spans="1:5" ht="15" x14ac:dyDescent="0.25">
      <c r="A17" s="143" t="s">
        <v>185</v>
      </c>
      <c r="B17" s="168" t="s">
        <v>182</v>
      </c>
      <c r="C17" s="169">
        <v>55700</v>
      </c>
      <c r="D17" s="154">
        <v>600</v>
      </c>
      <c r="E17" s="159">
        <v>600</v>
      </c>
    </row>
    <row r="18" spans="1:5" ht="15" x14ac:dyDescent="0.25">
      <c r="A18" s="140" t="s">
        <v>139</v>
      </c>
      <c r="B18" s="170" t="s">
        <v>140</v>
      </c>
      <c r="C18" s="171">
        <f>C19</f>
        <v>173700</v>
      </c>
      <c r="D18" s="160">
        <v>35100</v>
      </c>
      <c r="E18" s="161">
        <f>E19</f>
        <v>35100</v>
      </c>
    </row>
    <row r="19" spans="1:5" ht="18" customHeight="1" x14ac:dyDescent="0.25">
      <c r="A19" s="141" t="s">
        <v>138</v>
      </c>
      <c r="B19" s="168" t="s">
        <v>137</v>
      </c>
      <c r="C19" s="169">
        <v>173700</v>
      </c>
      <c r="D19" s="154" t="s">
        <v>195</v>
      </c>
      <c r="E19" s="159">
        <v>35100</v>
      </c>
    </row>
    <row r="20" spans="1:5" ht="28.5" x14ac:dyDescent="0.25">
      <c r="A20" s="140" t="s">
        <v>86</v>
      </c>
      <c r="B20" s="165" t="s">
        <v>87</v>
      </c>
      <c r="C20" s="171">
        <f>C21+C22</f>
        <v>15000</v>
      </c>
      <c r="D20" s="160">
        <v>30000</v>
      </c>
      <c r="E20" s="161">
        <v>30000</v>
      </c>
    </row>
    <row r="21" spans="1:5" ht="15" hidden="1" x14ac:dyDescent="0.25">
      <c r="A21" s="141" t="s">
        <v>220</v>
      </c>
      <c r="B21" s="166" t="s">
        <v>89</v>
      </c>
      <c r="C21" s="167">
        <v>0</v>
      </c>
      <c r="D21" s="154">
        <v>10000</v>
      </c>
      <c r="E21" s="159">
        <v>10000</v>
      </c>
    </row>
    <row r="22" spans="1:5" ht="32.25" customHeight="1" x14ac:dyDescent="0.25">
      <c r="A22" s="141" t="s">
        <v>221</v>
      </c>
      <c r="B22" s="166" t="s">
        <v>91</v>
      </c>
      <c r="C22" s="167">
        <v>15000</v>
      </c>
      <c r="D22" s="154">
        <v>20000</v>
      </c>
      <c r="E22" s="159">
        <v>20000</v>
      </c>
    </row>
    <row r="23" spans="1:5" ht="15" x14ac:dyDescent="0.25">
      <c r="A23" s="140" t="s">
        <v>92</v>
      </c>
      <c r="B23" s="165" t="s">
        <v>93</v>
      </c>
      <c r="C23" s="171">
        <f>C24+C25</f>
        <v>493423.99</v>
      </c>
      <c r="D23" s="160">
        <f>D24</f>
        <v>350000</v>
      </c>
      <c r="E23" s="161">
        <f>E24</f>
        <v>350000</v>
      </c>
    </row>
    <row r="24" spans="1:5" ht="15" x14ac:dyDescent="0.25">
      <c r="A24" s="141" t="s">
        <v>94</v>
      </c>
      <c r="B24" s="166" t="s">
        <v>95</v>
      </c>
      <c r="C24" s="167">
        <v>492423.99</v>
      </c>
      <c r="D24" s="154">
        <v>350000</v>
      </c>
      <c r="E24" s="159">
        <v>350000</v>
      </c>
    </row>
    <row r="25" spans="1:5" ht="15" x14ac:dyDescent="0.25">
      <c r="A25" s="141" t="s">
        <v>209</v>
      </c>
      <c r="B25" s="168" t="s">
        <v>208</v>
      </c>
      <c r="C25" s="167">
        <v>1000</v>
      </c>
      <c r="D25" s="154"/>
      <c r="E25" s="159"/>
    </row>
    <row r="26" spans="1:5" ht="15" x14ac:dyDescent="0.25">
      <c r="A26" s="140" t="s">
        <v>96</v>
      </c>
      <c r="B26" s="165" t="s">
        <v>97</v>
      </c>
      <c r="C26" s="171">
        <f>C28+C27</f>
        <v>13708740.6</v>
      </c>
      <c r="D26" s="160">
        <f>D28</f>
        <v>67400</v>
      </c>
      <c r="E26" s="161">
        <f>E28</f>
        <v>65400</v>
      </c>
    </row>
    <row r="27" spans="1:5" ht="15" x14ac:dyDescent="0.25">
      <c r="A27" s="141" t="s">
        <v>98</v>
      </c>
      <c r="B27" s="168" t="s">
        <v>99</v>
      </c>
      <c r="C27" s="167">
        <v>13425959.6</v>
      </c>
      <c r="D27" s="154">
        <v>67400</v>
      </c>
      <c r="E27" s="159">
        <v>65400</v>
      </c>
    </row>
    <row r="28" spans="1:5" ht="15" x14ac:dyDescent="0.25">
      <c r="A28" s="141" t="s">
        <v>105</v>
      </c>
      <c r="B28" s="168" t="s">
        <v>106</v>
      </c>
      <c r="C28" s="167">
        <v>282781</v>
      </c>
      <c r="D28" s="154">
        <v>67400</v>
      </c>
      <c r="E28" s="159">
        <v>65400</v>
      </c>
    </row>
    <row r="29" spans="1:5" ht="15" x14ac:dyDescent="0.25">
      <c r="A29" s="140" t="s">
        <v>210</v>
      </c>
      <c r="B29" s="170" t="s">
        <v>203</v>
      </c>
      <c r="C29" s="171">
        <f>C31+C30</f>
        <v>16000</v>
      </c>
      <c r="D29" s="160">
        <f>D31</f>
        <v>1000</v>
      </c>
      <c r="E29" s="161">
        <f>E31</f>
        <v>1000</v>
      </c>
    </row>
    <row r="30" spans="1:5" ht="30" x14ac:dyDescent="0.25">
      <c r="A30" s="141" t="s">
        <v>212</v>
      </c>
      <c r="B30" s="168" t="s">
        <v>211</v>
      </c>
      <c r="C30" s="167">
        <v>5000</v>
      </c>
      <c r="D30" s="160"/>
      <c r="E30" s="161"/>
    </row>
    <row r="31" spans="1:5" ht="18" customHeight="1" x14ac:dyDescent="0.25">
      <c r="A31" s="144" t="s">
        <v>198</v>
      </c>
      <c r="B31" s="172" t="s">
        <v>202</v>
      </c>
      <c r="C31" s="167">
        <v>11000</v>
      </c>
      <c r="D31" s="154">
        <v>1000</v>
      </c>
      <c r="E31" s="159">
        <v>1000</v>
      </c>
    </row>
    <row r="32" spans="1:5" ht="15" x14ac:dyDescent="0.25">
      <c r="A32" s="140" t="s">
        <v>100</v>
      </c>
      <c r="B32" s="165" t="s">
        <v>101</v>
      </c>
      <c r="C32" s="171">
        <f>C33</f>
        <v>2290301.38</v>
      </c>
      <c r="D32" s="160" t="e">
        <f>D33+#REF!</f>
        <v>#REF!</v>
      </c>
      <c r="E32" s="161" t="e">
        <f>E33+#REF!</f>
        <v>#REF!</v>
      </c>
    </row>
    <row r="33" spans="1:5" ht="15" x14ac:dyDescent="0.25">
      <c r="A33" s="141" t="s">
        <v>102</v>
      </c>
      <c r="B33" s="166" t="s">
        <v>103</v>
      </c>
      <c r="C33" s="167">
        <v>2290301.38</v>
      </c>
      <c r="D33" s="154">
        <v>166000</v>
      </c>
      <c r="E33" s="159">
        <v>172450</v>
      </c>
    </row>
    <row r="34" spans="1:5" ht="15" x14ac:dyDescent="0.25">
      <c r="A34" s="140" t="s">
        <v>213</v>
      </c>
      <c r="B34" s="165">
        <v>1000</v>
      </c>
      <c r="C34" s="171">
        <f>C35</f>
        <v>276695</v>
      </c>
      <c r="D34" s="160">
        <f>D35</f>
        <v>45000</v>
      </c>
      <c r="E34" s="161">
        <f>E35</f>
        <v>45000</v>
      </c>
    </row>
    <row r="35" spans="1:5" ht="15" x14ac:dyDescent="0.25">
      <c r="A35" s="141" t="s">
        <v>168</v>
      </c>
      <c r="B35" s="166">
        <v>1001</v>
      </c>
      <c r="C35" s="167">
        <v>276695</v>
      </c>
      <c r="D35" s="154">
        <v>45000</v>
      </c>
      <c r="E35" s="159">
        <v>45000</v>
      </c>
    </row>
    <row r="36" spans="1:5" ht="0.75" customHeight="1" x14ac:dyDescent="0.25">
      <c r="A36" s="140" t="s">
        <v>222</v>
      </c>
      <c r="B36" s="165">
        <v>1100</v>
      </c>
      <c r="C36" s="171">
        <f>C37</f>
        <v>0</v>
      </c>
      <c r="D36" s="160">
        <f>D37</f>
        <v>45000</v>
      </c>
      <c r="E36" s="161">
        <f>E37</f>
        <v>45000</v>
      </c>
    </row>
    <row r="37" spans="1:5" ht="15" hidden="1" x14ac:dyDescent="0.25">
      <c r="A37" s="141" t="s">
        <v>214</v>
      </c>
      <c r="B37" s="166">
        <v>1101</v>
      </c>
      <c r="C37" s="167">
        <v>0</v>
      </c>
      <c r="D37" s="154">
        <v>45000</v>
      </c>
      <c r="E37" s="159">
        <v>45000</v>
      </c>
    </row>
    <row r="38" spans="1:5" ht="15" x14ac:dyDescent="0.25">
      <c r="A38" s="140" t="s">
        <v>104</v>
      </c>
      <c r="B38" s="165"/>
      <c r="C38" s="173">
        <f>C11+C18+C20+C23+C26+C32+C34+C29+C36</f>
        <v>24014951.669999998</v>
      </c>
      <c r="D38" s="155" t="e">
        <f>D11+D18+D20+D23+#REF!+D32+D34+D26</f>
        <v>#REF!</v>
      </c>
      <c r="E38" s="156" t="e">
        <f>E11+E18+E20+E23+#REF!+E32+E34+E26</f>
        <v>#REF!</v>
      </c>
    </row>
    <row r="39" spans="1:5" x14ac:dyDescent="0.25">
      <c r="E39" s="116"/>
    </row>
    <row r="40" spans="1:5" ht="18.75" x14ac:dyDescent="0.3">
      <c r="A40" s="1" t="s">
        <v>216</v>
      </c>
      <c r="C40" s="176" t="s">
        <v>217</v>
      </c>
      <c r="E40" s="3" t="s">
        <v>165</v>
      </c>
    </row>
  </sheetData>
  <mergeCells count="6">
    <mergeCell ref="A6:E6"/>
    <mergeCell ref="A7:E7"/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143</v>
      </c>
    </row>
    <row r="2" spans="1:4" x14ac:dyDescent="0.25">
      <c r="C2" s="5" t="s">
        <v>24</v>
      </c>
    </row>
    <row r="3" spans="1:4" x14ac:dyDescent="0.25">
      <c r="C3" s="5" t="s">
        <v>162</v>
      </c>
    </row>
    <row r="4" spans="1:4" x14ac:dyDescent="0.25">
      <c r="C4" s="5" t="s">
        <v>181</v>
      </c>
    </row>
    <row r="6" spans="1:4" x14ac:dyDescent="0.25">
      <c r="A6" s="304" t="s">
        <v>72</v>
      </c>
      <c r="B6" s="305"/>
      <c r="C6" s="305"/>
      <c r="D6"/>
    </row>
    <row r="7" spans="1:4" ht="32.25" customHeight="1" x14ac:dyDescent="0.25">
      <c r="A7" s="304" t="s">
        <v>190</v>
      </c>
      <c r="B7" s="304"/>
      <c r="C7" s="304"/>
      <c r="D7"/>
    </row>
    <row r="8" spans="1:4" x14ac:dyDescent="0.25">
      <c r="A8" s="7"/>
    </row>
    <row r="9" spans="1:4" x14ac:dyDescent="0.25">
      <c r="A9" s="8" t="s">
        <v>73</v>
      </c>
      <c r="B9" s="8" t="s">
        <v>73</v>
      </c>
      <c r="C9" s="8"/>
      <c r="D9" s="8" t="s">
        <v>141</v>
      </c>
    </row>
    <row r="10" spans="1:4" x14ac:dyDescent="0.25">
      <c r="A10" s="310" t="s">
        <v>74</v>
      </c>
      <c r="B10" s="310" t="s">
        <v>75</v>
      </c>
      <c r="C10" s="308" t="s">
        <v>3</v>
      </c>
      <c r="D10" s="309"/>
    </row>
    <row r="11" spans="1:4" x14ac:dyDescent="0.25">
      <c r="A11" s="311"/>
      <c r="B11" s="311"/>
      <c r="C11" s="16" t="s">
        <v>159</v>
      </c>
      <c r="D11" s="16" t="s">
        <v>186</v>
      </c>
    </row>
    <row r="12" spans="1:4" x14ac:dyDescent="0.25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 x14ac:dyDescent="0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 x14ac:dyDescent="0.25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25">
      <c r="A16" s="48" t="s">
        <v>176</v>
      </c>
      <c r="B16" s="85" t="s">
        <v>177</v>
      </c>
      <c r="C16" s="14">
        <v>95000</v>
      </c>
      <c r="D16" s="14"/>
    </row>
    <row r="17" spans="1:4" x14ac:dyDescent="0.25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25">
      <c r="A18" s="137" t="s">
        <v>185</v>
      </c>
      <c r="B18" s="85" t="s">
        <v>182</v>
      </c>
      <c r="C18" s="14">
        <v>700</v>
      </c>
      <c r="D18" s="14">
        <v>700</v>
      </c>
    </row>
    <row r="19" spans="1:4" x14ac:dyDescent="0.25">
      <c r="A19" s="9" t="s">
        <v>139</v>
      </c>
      <c r="B19" s="20" t="s">
        <v>140</v>
      </c>
      <c r="C19" s="11">
        <f>C20</f>
        <v>39700</v>
      </c>
      <c r="D19" s="11">
        <f>D20</f>
        <v>39800</v>
      </c>
    </row>
    <row r="20" spans="1:4" x14ac:dyDescent="0.25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 x14ac:dyDescent="0.2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25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25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25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25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25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25">
      <c r="A31" s="12" t="s">
        <v>153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8" t="s">
        <v>168</v>
      </c>
      <c r="B33" s="13">
        <v>1001</v>
      </c>
      <c r="C33" s="14">
        <v>30000</v>
      </c>
      <c r="D33" s="125">
        <v>30000</v>
      </c>
    </row>
    <row r="34" spans="1:4" x14ac:dyDescent="0.25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3"/>
      <c r="D35" s="114"/>
    </row>
    <row r="37" spans="1:4" ht="18.75" x14ac:dyDescent="0.3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6" customWidth="1"/>
    <col min="2" max="2" width="14.7109375" style="86" customWidth="1"/>
    <col min="3" max="3" width="12.85546875" style="86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7" bestFit="1" customWidth="1"/>
    <col min="8" max="9" width="15.42578125" style="87" bestFit="1" customWidth="1"/>
    <col min="10" max="16384" width="9.140625" style="87"/>
  </cols>
  <sheetData>
    <row r="1" spans="1:9" x14ac:dyDescent="0.25">
      <c r="D1" s="18" t="s">
        <v>142</v>
      </c>
    </row>
    <row r="2" spans="1:9" x14ac:dyDescent="0.25">
      <c r="D2" s="18" t="s">
        <v>110</v>
      </c>
    </row>
    <row r="3" spans="1:9" x14ac:dyDescent="0.25">
      <c r="D3" s="5" t="s">
        <v>162</v>
      </c>
    </row>
    <row r="4" spans="1:9" x14ac:dyDescent="0.25">
      <c r="D4" s="18" t="s">
        <v>181</v>
      </c>
    </row>
    <row r="6" spans="1:9" ht="15.75" customHeight="1" x14ac:dyDescent="0.25">
      <c r="A6" s="312" t="s">
        <v>107</v>
      </c>
      <c r="B6" s="312"/>
      <c r="C6" s="312"/>
      <c r="D6" s="312"/>
      <c r="E6" s="312"/>
      <c r="F6" s="312"/>
    </row>
    <row r="7" spans="1:9" ht="32.25" customHeight="1" x14ac:dyDescent="0.25">
      <c r="A7" s="312" t="s">
        <v>148</v>
      </c>
      <c r="B7" s="312"/>
      <c r="C7" s="312"/>
      <c r="D7" s="312"/>
      <c r="E7" s="312"/>
      <c r="F7" s="312"/>
    </row>
    <row r="8" spans="1:9" ht="15.75" customHeight="1" x14ac:dyDescent="0.25">
      <c r="A8" s="312" t="s">
        <v>189</v>
      </c>
      <c r="B8" s="312"/>
      <c r="C8" s="312"/>
      <c r="D8" s="312"/>
      <c r="E8" s="312"/>
      <c r="F8" s="312"/>
    </row>
    <row r="9" spans="1:9" x14ac:dyDescent="0.25">
      <c r="A9" s="88"/>
    </row>
    <row r="10" spans="1:9" x14ac:dyDescent="0.25">
      <c r="A10" s="89" t="s">
        <v>73</v>
      </c>
      <c r="B10" s="89" t="s">
        <v>73</v>
      </c>
      <c r="C10" s="89" t="s">
        <v>73</v>
      </c>
      <c r="D10" s="90" t="s">
        <v>73</v>
      </c>
      <c r="E10" s="89"/>
      <c r="F10" s="89" t="s">
        <v>135</v>
      </c>
    </row>
    <row r="11" spans="1:9" x14ac:dyDescent="0.25">
      <c r="A11" s="313" t="s">
        <v>74</v>
      </c>
      <c r="B11" s="313" t="s">
        <v>108</v>
      </c>
      <c r="C11" s="313" t="s">
        <v>109</v>
      </c>
      <c r="D11" s="314" t="s">
        <v>75</v>
      </c>
      <c r="E11" s="313" t="s">
        <v>3</v>
      </c>
      <c r="F11" s="313"/>
    </row>
    <row r="12" spans="1:9" x14ac:dyDescent="0.25">
      <c r="A12" s="313"/>
      <c r="B12" s="313"/>
      <c r="C12" s="313"/>
      <c r="D12" s="314"/>
      <c r="E12" s="139" t="s">
        <v>159</v>
      </c>
      <c r="F12" s="139" t="s">
        <v>186</v>
      </c>
    </row>
    <row r="13" spans="1:9" ht="63" x14ac:dyDescent="0.25">
      <c r="A13" s="27" t="s">
        <v>136</v>
      </c>
      <c r="B13" s="102">
        <v>6035118</v>
      </c>
      <c r="C13" s="102"/>
      <c r="D13" s="103"/>
      <c r="E13" s="104">
        <f>E15+E17</f>
        <v>39700</v>
      </c>
      <c r="F13" s="104">
        <f>F15+F17</f>
        <v>39800</v>
      </c>
      <c r="G13" s="92"/>
      <c r="H13" s="105"/>
      <c r="I13" s="105"/>
    </row>
    <row r="14" spans="1:9" ht="31.5" customHeight="1" x14ac:dyDescent="0.25">
      <c r="A14" s="44" t="s">
        <v>111</v>
      </c>
      <c r="B14" s="43">
        <v>6035118</v>
      </c>
      <c r="C14" s="43">
        <v>121</v>
      </c>
      <c r="D14" s="106"/>
      <c r="E14" s="107">
        <f>E15</f>
        <v>37000</v>
      </c>
      <c r="F14" s="107">
        <f>F15</f>
        <v>37000</v>
      </c>
      <c r="G14" s="92"/>
      <c r="H14" s="108"/>
      <c r="I14" s="108"/>
    </row>
    <row r="15" spans="1:9" x14ac:dyDescent="0.25">
      <c r="A15" s="44" t="s">
        <v>138</v>
      </c>
      <c r="B15" s="43">
        <v>6035118</v>
      </c>
      <c r="C15" s="43">
        <v>121</v>
      </c>
      <c r="D15" s="106" t="s">
        <v>137</v>
      </c>
      <c r="E15" s="107">
        <v>37000</v>
      </c>
      <c r="F15" s="107">
        <v>37000</v>
      </c>
      <c r="G15" s="92"/>
      <c r="H15" s="105"/>
      <c r="I15" s="105"/>
    </row>
    <row r="16" spans="1:9" ht="47.25" x14ac:dyDescent="0.25">
      <c r="A16" s="44" t="s">
        <v>112</v>
      </c>
      <c r="B16" s="43">
        <v>6035118</v>
      </c>
      <c r="C16" s="43">
        <v>244</v>
      </c>
      <c r="D16" s="106"/>
      <c r="E16" s="26">
        <v>2200</v>
      </c>
      <c r="F16" s="26">
        <f>F17</f>
        <v>2800</v>
      </c>
      <c r="G16" s="92"/>
      <c r="H16" s="105"/>
      <c r="I16" s="105"/>
    </row>
    <row r="17" spans="1:9" x14ac:dyDescent="0.25">
      <c r="A17" s="44" t="s">
        <v>138</v>
      </c>
      <c r="B17" s="43">
        <v>6035118</v>
      </c>
      <c r="C17" s="43">
        <v>244</v>
      </c>
      <c r="D17" s="106" t="s">
        <v>137</v>
      </c>
      <c r="E17" s="26">
        <v>2700</v>
      </c>
      <c r="F17" s="26">
        <v>2800</v>
      </c>
      <c r="G17" s="92"/>
      <c r="H17" s="105"/>
      <c r="I17" s="105"/>
    </row>
    <row r="18" spans="1:9" ht="31.5" x14ac:dyDescent="0.25">
      <c r="A18" s="55" t="s">
        <v>121</v>
      </c>
      <c r="B18" s="109">
        <v>7707001</v>
      </c>
      <c r="C18" s="109"/>
      <c r="D18" s="110"/>
      <c r="E18" s="104">
        <f>E19</f>
        <v>3000</v>
      </c>
      <c r="F18" s="104">
        <f>F19</f>
        <v>3000</v>
      </c>
      <c r="G18" s="92"/>
      <c r="H18" s="105"/>
      <c r="I18" s="105"/>
    </row>
    <row r="19" spans="1:9" x14ac:dyDescent="0.25">
      <c r="A19" s="44" t="s">
        <v>122</v>
      </c>
      <c r="B19" s="45">
        <v>7707001</v>
      </c>
      <c r="C19" s="45">
        <v>870</v>
      </c>
      <c r="D19" s="111"/>
      <c r="E19" s="107">
        <f>E20</f>
        <v>3000</v>
      </c>
      <c r="F19" s="107">
        <f>F20</f>
        <v>3000</v>
      </c>
      <c r="G19" s="92"/>
      <c r="H19" s="105"/>
      <c r="I19" s="105"/>
    </row>
    <row r="20" spans="1:9" x14ac:dyDescent="0.25">
      <c r="A20" s="44" t="s">
        <v>84</v>
      </c>
      <c r="B20" s="45">
        <v>7707001</v>
      </c>
      <c r="C20" s="45">
        <v>870</v>
      </c>
      <c r="D20" s="111" t="s">
        <v>85</v>
      </c>
      <c r="E20" s="107">
        <v>3000</v>
      </c>
      <c r="F20" s="107">
        <v>3000</v>
      </c>
      <c r="G20" s="92"/>
      <c r="H20" s="105"/>
      <c r="I20" s="105"/>
    </row>
    <row r="21" spans="1:9" x14ac:dyDescent="0.25">
      <c r="A21" s="55" t="s">
        <v>113</v>
      </c>
      <c r="B21" s="109">
        <v>7707003</v>
      </c>
      <c r="C21" s="109"/>
      <c r="D21" s="110"/>
      <c r="E21" s="104">
        <f>E22+E24</f>
        <v>262000</v>
      </c>
      <c r="F21" s="104">
        <f>F22+F24</f>
        <v>263000</v>
      </c>
      <c r="G21" s="92"/>
      <c r="H21" s="108"/>
      <c r="I21" s="108"/>
    </row>
    <row r="22" spans="1:9" ht="34.5" customHeight="1" x14ac:dyDescent="0.25">
      <c r="A22" s="44" t="s">
        <v>111</v>
      </c>
      <c r="B22" s="45">
        <v>7707003</v>
      </c>
      <c r="C22" s="45">
        <v>121</v>
      </c>
      <c r="D22" s="111"/>
      <c r="E22" s="107">
        <f>E23</f>
        <v>260000</v>
      </c>
      <c r="F22" s="107">
        <f>F23</f>
        <v>260000</v>
      </c>
      <c r="G22" s="92"/>
      <c r="H22" s="105"/>
      <c r="I22" s="105"/>
    </row>
    <row r="23" spans="1:9" ht="47.25" x14ac:dyDescent="0.25">
      <c r="A23" s="44" t="s">
        <v>114</v>
      </c>
      <c r="B23" s="45">
        <v>7707003</v>
      </c>
      <c r="C23" s="45">
        <v>121</v>
      </c>
      <c r="D23" s="111" t="s">
        <v>79</v>
      </c>
      <c r="E23" s="107">
        <v>260000</v>
      </c>
      <c r="F23" s="107">
        <v>260000</v>
      </c>
      <c r="G23" s="92"/>
      <c r="H23" s="105"/>
      <c r="I23" s="105"/>
    </row>
    <row r="24" spans="1:9" ht="63" x14ac:dyDescent="0.25">
      <c r="A24" s="44" t="s">
        <v>80</v>
      </c>
      <c r="B24" s="45">
        <v>7707003</v>
      </c>
      <c r="C24" s="45">
        <v>122</v>
      </c>
      <c r="D24" s="111" t="s">
        <v>79</v>
      </c>
      <c r="E24" s="107">
        <v>2000</v>
      </c>
      <c r="F24" s="107">
        <v>3000</v>
      </c>
      <c r="G24" s="92"/>
      <c r="H24" s="105"/>
      <c r="I24" s="105"/>
    </row>
    <row r="25" spans="1:9" x14ac:dyDescent="0.25">
      <c r="A25" s="55" t="s">
        <v>115</v>
      </c>
      <c r="B25" s="109">
        <v>7707004</v>
      </c>
      <c r="C25" s="109"/>
      <c r="D25" s="110"/>
      <c r="E25" s="104">
        <f>E26+E29+E31+E33+E36</f>
        <v>1599100</v>
      </c>
      <c r="F25" s="104">
        <f>F26+F29+F31+F33+F36</f>
        <v>1646000</v>
      </c>
      <c r="G25" s="92"/>
      <c r="H25" s="92"/>
      <c r="I25" s="92"/>
    </row>
    <row r="26" spans="1:9" ht="57.75" customHeight="1" x14ac:dyDescent="0.25">
      <c r="A26" s="44" t="s">
        <v>111</v>
      </c>
      <c r="B26" s="45">
        <v>7707004</v>
      </c>
      <c r="C26" s="45">
        <v>121</v>
      </c>
      <c r="D26" s="111"/>
      <c r="E26" s="107">
        <f>E27+E28</f>
        <v>1380000</v>
      </c>
      <c r="F26" s="107">
        <f>F27+F28</f>
        <v>1380000</v>
      </c>
      <c r="G26" s="92"/>
      <c r="H26" s="108"/>
      <c r="I26" s="108"/>
    </row>
    <row r="27" spans="1:9" ht="63" x14ac:dyDescent="0.25">
      <c r="A27" s="44" t="s">
        <v>80</v>
      </c>
      <c r="B27" s="45">
        <v>7707004</v>
      </c>
      <c r="C27" s="45">
        <v>121</v>
      </c>
      <c r="D27" s="111" t="s">
        <v>81</v>
      </c>
      <c r="E27" s="107">
        <v>1380000</v>
      </c>
      <c r="F27" s="107">
        <v>1380000</v>
      </c>
    </row>
    <row r="28" spans="1:9" x14ac:dyDescent="0.25">
      <c r="A28" s="42" t="s">
        <v>90</v>
      </c>
      <c r="B28" s="45">
        <v>7707004</v>
      </c>
      <c r="C28" s="45">
        <v>121</v>
      </c>
      <c r="D28" s="111" t="s">
        <v>91</v>
      </c>
      <c r="E28" s="107"/>
      <c r="F28" s="107"/>
    </row>
    <row r="29" spans="1:9" ht="35.25" customHeight="1" x14ac:dyDescent="0.25">
      <c r="A29" s="44" t="s">
        <v>116</v>
      </c>
      <c r="B29" s="45">
        <v>7707004</v>
      </c>
      <c r="C29" s="45">
        <v>122</v>
      </c>
      <c r="D29" s="111"/>
      <c r="E29" s="107">
        <f>E30</f>
        <v>2000</v>
      </c>
      <c r="F29" s="107">
        <f>F30</f>
        <v>3000</v>
      </c>
    </row>
    <row r="30" spans="1:9" ht="63" x14ac:dyDescent="0.25">
      <c r="A30" s="44" t="s">
        <v>80</v>
      </c>
      <c r="B30" s="45">
        <v>7707004</v>
      </c>
      <c r="C30" s="45">
        <v>122</v>
      </c>
      <c r="D30" s="111" t="s">
        <v>81</v>
      </c>
      <c r="E30" s="107">
        <v>2000</v>
      </c>
      <c r="F30" s="107">
        <v>3000</v>
      </c>
    </row>
    <row r="31" spans="1:9" ht="31.5" x14ac:dyDescent="0.25">
      <c r="A31" s="44" t="s">
        <v>117</v>
      </c>
      <c r="B31" s="45">
        <v>7707004</v>
      </c>
      <c r="C31" s="45">
        <v>242</v>
      </c>
      <c r="D31" s="111"/>
      <c r="E31" s="107">
        <f>E32</f>
        <v>67800</v>
      </c>
      <c r="F31" s="107">
        <f>F32</f>
        <v>111700</v>
      </c>
    </row>
    <row r="32" spans="1:9" ht="63" x14ac:dyDescent="0.25">
      <c r="A32" s="44" t="s">
        <v>80</v>
      </c>
      <c r="B32" s="45">
        <v>7707004</v>
      </c>
      <c r="C32" s="45">
        <v>242</v>
      </c>
      <c r="D32" s="111" t="s">
        <v>81</v>
      </c>
      <c r="E32" s="107">
        <v>67800</v>
      </c>
      <c r="F32" s="107">
        <v>111700</v>
      </c>
    </row>
    <row r="33" spans="1:6" ht="47.25" x14ac:dyDescent="0.25">
      <c r="A33" s="44" t="s">
        <v>112</v>
      </c>
      <c r="B33" s="45">
        <v>7707004</v>
      </c>
      <c r="C33" s="45">
        <v>244</v>
      </c>
      <c r="D33" s="111"/>
      <c r="E33" s="107">
        <f>E34+E35</f>
        <v>147300</v>
      </c>
      <c r="F33" s="107">
        <f>F34+F35</f>
        <v>149300</v>
      </c>
    </row>
    <row r="34" spans="1:6" ht="63" x14ac:dyDescent="0.25">
      <c r="A34" s="44" t="s">
        <v>80</v>
      </c>
      <c r="B34" s="45">
        <v>7707004</v>
      </c>
      <c r="C34" s="45">
        <v>244</v>
      </c>
      <c r="D34" s="111" t="s">
        <v>81</v>
      </c>
      <c r="E34" s="107">
        <v>137300</v>
      </c>
      <c r="F34" s="107">
        <v>139300</v>
      </c>
    </row>
    <row r="35" spans="1:6" ht="47.25" x14ac:dyDescent="0.25">
      <c r="A35" s="44" t="s">
        <v>112</v>
      </c>
      <c r="B35" s="45">
        <v>7707004</v>
      </c>
      <c r="C35" s="45">
        <v>244</v>
      </c>
      <c r="D35" s="111" t="s">
        <v>89</v>
      </c>
      <c r="E35" s="107">
        <v>10000</v>
      </c>
      <c r="F35" s="107">
        <v>10000</v>
      </c>
    </row>
    <row r="36" spans="1:6" x14ac:dyDescent="0.25">
      <c r="A36" s="44" t="s">
        <v>119</v>
      </c>
      <c r="B36" s="45">
        <v>7707004</v>
      </c>
      <c r="C36" s="45">
        <v>852</v>
      </c>
      <c r="D36" s="111"/>
      <c r="E36" s="107">
        <f>E37</f>
        <v>2000</v>
      </c>
      <c r="F36" s="107">
        <f>F37</f>
        <v>2000</v>
      </c>
    </row>
    <row r="37" spans="1:6" ht="63" x14ac:dyDescent="0.25">
      <c r="A37" s="44" t="s">
        <v>80</v>
      </c>
      <c r="B37" s="45">
        <v>7707004</v>
      </c>
      <c r="C37" s="45">
        <v>852</v>
      </c>
      <c r="D37" s="111" t="s">
        <v>81</v>
      </c>
      <c r="E37" s="107">
        <v>2000</v>
      </c>
      <c r="F37" s="107">
        <v>2000</v>
      </c>
    </row>
    <row r="38" spans="1:6" ht="31.5" x14ac:dyDescent="0.25">
      <c r="A38" s="55" t="s">
        <v>118</v>
      </c>
      <c r="B38" s="109">
        <v>7707013</v>
      </c>
      <c r="C38" s="109"/>
      <c r="D38" s="110"/>
      <c r="E38" s="104">
        <f>E39</f>
        <v>9000</v>
      </c>
      <c r="F38" s="104">
        <f>F39</f>
        <v>9000</v>
      </c>
    </row>
    <row r="39" spans="1:6" x14ac:dyDescent="0.25">
      <c r="A39" s="44" t="s">
        <v>22</v>
      </c>
      <c r="B39" s="45">
        <v>7707013</v>
      </c>
      <c r="C39" s="45">
        <v>540</v>
      </c>
      <c r="D39" s="111"/>
      <c r="E39" s="107">
        <f>E40</f>
        <v>9000</v>
      </c>
      <c r="F39" s="107">
        <f>F40</f>
        <v>9000</v>
      </c>
    </row>
    <row r="40" spans="1:6" ht="47.25" x14ac:dyDescent="0.25">
      <c r="A40" s="44" t="s">
        <v>82</v>
      </c>
      <c r="B40" s="45">
        <v>7707013</v>
      </c>
      <c r="C40" s="45">
        <v>540</v>
      </c>
      <c r="D40" s="111" t="s">
        <v>83</v>
      </c>
      <c r="E40" s="107">
        <v>9000</v>
      </c>
      <c r="F40" s="107">
        <v>9000</v>
      </c>
    </row>
    <row r="41" spans="1:6" ht="47.25" x14ac:dyDescent="0.25">
      <c r="A41" s="33" t="s">
        <v>154</v>
      </c>
      <c r="B41" s="35">
        <v>7707801</v>
      </c>
      <c r="C41" s="109"/>
      <c r="D41" s="110"/>
      <c r="E41" s="104">
        <f>E42+E44+E46+E48</f>
        <v>208000</v>
      </c>
      <c r="F41" s="104">
        <f>F42+F44+F46+F48</f>
        <v>208000</v>
      </c>
    </row>
    <row r="42" spans="1:6" ht="31.5" x14ac:dyDescent="0.25">
      <c r="A42" s="44" t="s">
        <v>120</v>
      </c>
      <c r="B42" s="37">
        <v>7707801</v>
      </c>
      <c r="C42" s="45">
        <v>111</v>
      </c>
      <c r="D42" s="111"/>
      <c r="E42" s="107">
        <f>E43</f>
        <v>195000</v>
      </c>
      <c r="F42" s="107">
        <f>F43</f>
        <v>195000</v>
      </c>
    </row>
    <row r="43" spans="1:6" x14ac:dyDescent="0.25">
      <c r="A43" s="44" t="s">
        <v>102</v>
      </c>
      <c r="B43" s="37">
        <v>7707801</v>
      </c>
      <c r="C43" s="45">
        <v>111</v>
      </c>
      <c r="D43" s="111" t="s">
        <v>103</v>
      </c>
      <c r="E43" s="107">
        <v>195000</v>
      </c>
      <c r="F43" s="107">
        <v>195000</v>
      </c>
    </row>
    <row r="44" spans="1:6" x14ac:dyDescent="0.25">
      <c r="A44" s="30" t="s">
        <v>102</v>
      </c>
      <c r="B44" s="37">
        <v>7707801</v>
      </c>
      <c r="C44" s="37">
        <v>122</v>
      </c>
      <c r="D44" s="36" t="s">
        <v>103</v>
      </c>
      <c r="E44" s="39">
        <v>1000</v>
      </c>
      <c r="F44" s="124">
        <v>1000</v>
      </c>
    </row>
    <row r="45" spans="1:6" x14ac:dyDescent="0.25">
      <c r="A45" s="44" t="s">
        <v>102</v>
      </c>
      <c r="B45" s="37">
        <v>7707801</v>
      </c>
      <c r="C45" s="45">
        <v>242</v>
      </c>
      <c r="D45" s="111" t="s">
        <v>103</v>
      </c>
      <c r="E45" s="107"/>
      <c r="F45" s="107"/>
    </row>
    <row r="46" spans="1:6" ht="47.25" x14ac:dyDescent="0.25">
      <c r="A46" s="44" t="s">
        <v>112</v>
      </c>
      <c r="B46" s="37">
        <v>7707801</v>
      </c>
      <c r="C46" s="45">
        <v>244</v>
      </c>
      <c r="D46" s="111"/>
      <c r="E46" s="107">
        <f>E47</f>
        <v>12000</v>
      </c>
      <c r="F46" s="107">
        <f>F47</f>
        <v>12000</v>
      </c>
    </row>
    <row r="47" spans="1:6" x14ac:dyDescent="0.25">
      <c r="A47" s="44" t="s">
        <v>102</v>
      </c>
      <c r="B47" s="37">
        <v>7707801</v>
      </c>
      <c r="C47" s="45">
        <v>244</v>
      </c>
      <c r="D47" s="111" t="s">
        <v>103</v>
      </c>
      <c r="E47" s="107">
        <v>12000</v>
      </c>
      <c r="F47" s="107">
        <v>12000</v>
      </c>
    </row>
    <row r="48" spans="1:6" x14ac:dyDescent="0.25">
      <c r="A48" s="44" t="s">
        <v>119</v>
      </c>
      <c r="B48" s="37">
        <v>7707801</v>
      </c>
      <c r="C48" s="45">
        <v>852</v>
      </c>
      <c r="D48" s="111"/>
      <c r="E48" s="107">
        <f>E49</f>
        <v>0</v>
      </c>
      <c r="F48" s="107">
        <f>F49</f>
        <v>0</v>
      </c>
    </row>
    <row r="49" spans="1:6" x14ac:dyDescent="0.25">
      <c r="A49" s="44" t="s">
        <v>102</v>
      </c>
      <c r="B49" s="37">
        <v>7707801</v>
      </c>
      <c r="C49" s="45">
        <v>852</v>
      </c>
      <c r="D49" s="111" t="s">
        <v>103</v>
      </c>
      <c r="E49" s="107"/>
      <c r="F49" s="107"/>
    </row>
    <row r="50" spans="1:6" ht="47.25" x14ac:dyDescent="0.25">
      <c r="A50" s="33" t="s">
        <v>152</v>
      </c>
      <c r="B50" s="35">
        <v>7707802</v>
      </c>
      <c r="C50" s="45"/>
      <c r="D50" s="111"/>
      <c r="E50" s="104">
        <f>E51+E54</f>
        <v>132000</v>
      </c>
      <c r="F50" s="104">
        <f>F51+F54</f>
        <v>132000</v>
      </c>
    </row>
    <row r="51" spans="1:6" ht="31.5" x14ac:dyDescent="0.25">
      <c r="A51" s="30" t="s">
        <v>120</v>
      </c>
      <c r="B51" s="35">
        <v>7707802</v>
      </c>
      <c r="C51" s="45">
        <v>111</v>
      </c>
      <c r="D51" s="111"/>
      <c r="E51" s="107">
        <f>E52</f>
        <v>130000</v>
      </c>
      <c r="F51" s="107">
        <f>F52</f>
        <v>130000</v>
      </c>
    </row>
    <row r="52" spans="1:6" x14ac:dyDescent="0.25">
      <c r="A52" s="30" t="s">
        <v>153</v>
      </c>
      <c r="B52" s="35">
        <v>7707802</v>
      </c>
      <c r="C52" s="45">
        <v>111</v>
      </c>
      <c r="D52" s="111" t="s">
        <v>103</v>
      </c>
      <c r="E52" s="107">
        <v>130000</v>
      </c>
      <c r="F52" s="107">
        <v>130000</v>
      </c>
    </row>
    <row r="53" spans="1:6" ht="47.25" x14ac:dyDescent="0.25">
      <c r="A53" s="30" t="s">
        <v>112</v>
      </c>
      <c r="B53" s="35">
        <v>7707802</v>
      </c>
      <c r="C53" s="45">
        <v>244</v>
      </c>
      <c r="D53" s="111"/>
      <c r="E53" s="107">
        <f>E54</f>
        <v>2000</v>
      </c>
      <c r="F53" s="107">
        <f>F54</f>
        <v>2000</v>
      </c>
    </row>
    <row r="54" spans="1:6" x14ac:dyDescent="0.25">
      <c r="A54" s="30" t="s">
        <v>153</v>
      </c>
      <c r="B54" s="35">
        <v>7707802</v>
      </c>
      <c r="C54" s="45">
        <v>244</v>
      </c>
      <c r="D54" s="111" t="s">
        <v>103</v>
      </c>
      <c r="E54" s="107">
        <v>2000</v>
      </c>
      <c r="F54" s="107">
        <v>2000</v>
      </c>
    </row>
    <row r="55" spans="1:6" ht="47.25" x14ac:dyDescent="0.25">
      <c r="A55" s="55" t="s">
        <v>123</v>
      </c>
      <c r="B55" s="109">
        <v>7707032</v>
      </c>
      <c r="C55" s="109"/>
      <c r="D55" s="110"/>
      <c r="E55" s="104">
        <f>E56</f>
        <v>21000</v>
      </c>
      <c r="F55" s="104">
        <f>F56</f>
        <v>48000</v>
      </c>
    </row>
    <row r="56" spans="1:6" ht="47.25" x14ac:dyDescent="0.25">
      <c r="A56" s="44" t="s">
        <v>112</v>
      </c>
      <c r="B56" s="45">
        <v>7707032</v>
      </c>
      <c r="C56" s="45">
        <v>244</v>
      </c>
      <c r="D56" s="111"/>
      <c r="E56" s="107">
        <f>E57</f>
        <v>21000</v>
      </c>
      <c r="F56" s="107">
        <f>F57</f>
        <v>48000</v>
      </c>
    </row>
    <row r="57" spans="1:6" ht="47.25" x14ac:dyDescent="0.25">
      <c r="A57" s="44" t="s">
        <v>88</v>
      </c>
      <c r="B57" s="45">
        <v>7707032</v>
      </c>
      <c r="C57" s="45">
        <v>244</v>
      </c>
      <c r="D57" s="111" t="s">
        <v>91</v>
      </c>
      <c r="E57" s="107">
        <v>21000</v>
      </c>
      <c r="F57" s="107">
        <v>48000</v>
      </c>
    </row>
    <row r="58" spans="1:6" ht="47.25" x14ac:dyDescent="0.25">
      <c r="A58" s="33" t="s">
        <v>123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 x14ac:dyDescent="0.25">
      <c r="A59" s="30" t="s">
        <v>112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 x14ac:dyDescent="0.25">
      <c r="A60" s="30" t="s">
        <v>88</v>
      </c>
      <c r="B60" s="37">
        <v>7707033</v>
      </c>
      <c r="C60" s="37">
        <v>244</v>
      </c>
      <c r="D60" s="36" t="s">
        <v>89</v>
      </c>
      <c r="E60" s="39">
        <v>10800</v>
      </c>
      <c r="F60" s="39">
        <v>10800</v>
      </c>
    </row>
    <row r="61" spans="1:6" ht="31.5" x14ac:dyDescent="0.25">
      <c r="A61" s="55" t="s">
        <v>124</v>
      </c>
      <c r="B61" s="109">
        <v>7707501</v>
      </c>
      <c r="C61" s="109"/>
      <c r="D61" s="110"/>
      <c r="E61" s="104">
        <f>E62</f>
        <v>5000</v>
      </c>
      <c r="F61" s="104">
        <f>F62</f>
        <v>5000</v>
      </c>
    </row>
    <row r="62" spans="1:6" ht="47.25" x14ac:dyDescent="0.25">
      <c r="A62" s="44" t="s">
        <v>112</v>
      </c>
      <c r="B62" s="45">
        <v>7707501</v>
      </c>
      <c r="C62" s="45">
        <v>244</v>
      </c>
      <c r="D62" s="111"/>
      <c r="E62" s="107">
        <f>E63</f>
        <v>5000</v>
      </c>
      <c r="F62" s="107">
        <f>F63</f>
        <v>5000</v>
      </c>
    </row>
    <row r="63" spans="1:6" x14ac:dyDescent="0.25">
      <c r="A63" s="44" t="s">
        <v>105</v>
      </c>
      <c r="B63" s="45">
        <v>7707501</v>
      </c>
      <c r="C63" s="45">
        <v>244</v>
      </c>
      <c r="D63" s="111" t="s">
        <v>106</v>
      </c>
      <c r="E63" s="107">
        <v>5000</v>
      </c>
      <c r="F63" s="107">
        <v>5000</v>
      </c>
    </row>
    <row r="64" spans="1:6" ht="31.5" x14ac:dyDescent="0.25">
      <c r="A64" s="112" t="s">
        <v>127</v>
      </c>
      <c r="B64" s="102">
        <v>7707502</v>
      </c>
      <c r="C64" s="109"/>
      <c r="D64" s="110"/>
      <c r="E64" s="104">
        <f>E65+E67</f>
        <v>160800</v>
      </c>
      <c r="F64" s="104">
        <f>F65+F67</f>
        <v>170000</v>
      </c>
    </row>
    <row r="65" spans="1:6" ht="47.25" x14ac:dyDescent="0.25">
      <c r="A65" s="44" t="s">
        <v>112</v>
      </c>
      <c r="B65" s="45">
        <v>7707502</v>
      </c>
      <c r="C65" s="45">
        <v>244</v>
      </c>
      <c r="D65" s="111"/>
      <c r="E65" s="107">
        <f>E66</f>
        <v>150800</v>
      </c>
      <c r="F65" s="107">
        <f>F66</f>
        <v>125000</v>
      </c>
    </row>
    <row r="66" spans="1:6" x14ac:dyDescent="0.25">
      <c r="A66" s="44" t="s">
        <v>94</v>
      </c>
      <c r="B66" s="45">
        <v>7707502</v>
      </c>
      <c r="C66" s="45">
        <v>244</v>
      </c>
      <c r="D66" s="111" t="s">
        <v>95</v>
      </c>
      <c r="E66" s="107">
        <v>150800</v>
      </c>
      <c r="F66" s="107">
        <v>125000</v>
      </c>
    </row>
    <row r="67" spans="1:6" ht="47.25" x14ac:dyDescent="0.25">
      <c r="A67" s="30" t="s">
        <v>112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 x14ac:dyDescent="0.25">
      <c r="A68" s="30" t="s">
        <v>105</v>
      </c>
      <c r="B68" s="37">
        <v>7707502</v>
      </c>
      <c r="C68" s="37">
        <v>244</v>
      </c>
      <c r="D68" s="36" t="s">
        <v>106</v>
      </c>
      <c r="E68" s="39">
        <v>10000</v>
      </c>
      <c r="F68" s="39">
        <v>45000</v>
      </c>
    </row>
    <row r="69" spans="1:6" ht="31.5" x14ac:dyDescent="0.25">
      <c r="A69" s="91" t="s">
        <v>169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 x14ac:dyDescent="0.25">
      <c r="A70" s="30" t="s">
        <v>112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 x14ac:dyDescent="0.25">
      <c r="A71" s="30" t="s">
        <v>105</v>
      </c>
      <c r="B71" s="37">
        <v>7707503</v>
      </c>
      <c r="C71" s="37">
        <v>244</v>
      </c>
      <c r="D71" s="36" t="s">
        <v>106</v>
      </c>
      <c r="E71" s="39">
        <v>1000</v>
      </c>
      <c r="F71" s="39">
        <v>2000</v>
      </c>
    </row>
    <row r="72" spans="1:6" ht="31.5" x14ac:dyDescent="0.25">
      <c r="A72" s="91" t="s">
        <v>170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 x14ac:dyDescent="0.25">
      <c r="A73" s="30" t="s">
        <v>112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 x14ac:dyDescent="0.25">
      <c r="A74" s="30" t="s">
        <v>105</v>
      </c>
      <c r="B74" s="37">
        <v>7707504</v>
      </c>
      <c r="C74" s="37">
        <v>244</v>
      </c>
      <c r="D74" s="36" t="s">
        <v>106</v>
      </c>
      <c r="E74" s="39">
        <v>1000</v>
      </c>
      <c r="F74" s="39">
        <v>2000</v>
      </c>
    </row>
    <row r="75" spans="1:6" ht="31.5" x14ac:dyDescent="0.25">
      <c r="A75" s="33" t="s">
        <v>126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 x14ac:dyDescent="0.25">
      <c r="A76" s="30" t="s">
        <v>112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 x14ac:dyDescent="0.25">
      <c r="A77" s="30" t="s">
        <v>105</v>
      </c>
      <c r="B77" s="37">
        <v>7707505</v>
      </c>
      <c r="C77" s="37">
        <v>244</v>
      </c>
      <c r="D77" s="36" t="s">
        <v>106</v>
      </c>
      <c r="E77" s="39">
        <v>28000</v>
      </c>
      <c r="F77" s="39">
        <v>44000</v>
      </c>
    </row>
    <row r="78" spans="1:6" s="97" customFormat="1" ht="31.5" x14ac:dyDescent="0.25">
      <c r="A78" s="93" t="s">
        <v>173</v>
      </c>
      <c r="B78" s="94">
        <v>7708022</v>
      </c>
      <c r="C78" s="94"/>
      <c r="D78" s="95"/>
      <c r="E78" s="96">
        <f>E79</f>
        <v>30000</v>
      </c>
      <c r="F78" s="96">
        <f>F79</f>
        <v>30000</v>
      </c>
    </row>
    <row r="79" spans="1:6" ht="34.5" customHeight="1" x14ac:dyDescent="0.25">
      <c r="A79" s="98" t="s">
        <v>172</v>
      </c>
      <c r="B79" s="99">
        <v>7708022</v>
      </c>
      <c r="C79" s="99">
        <v>321</v>
      </c>
      <c r="D79" s="100"/>
      <c r="E79" s="101">
        <f>E80</f>
        <v>30000</v>
      </c>
      <c r="F79" s="101">
        <f>F80</f>
        <v>30000</v>
      </c>
    </row>
    <row r="80" spans="1:6" x14ac:dyDescent="0.25">
      <c r="A80" s="98" t="s">
        <v>168</v>
      </c>
      <c r="B80" s="99">
        <v>7708022</v>
      </c>
      <c r="C80" s="99">
        <v>321</v>
      </c>
      <c r="D80" s="100" t="s">
        <v>171</v>
      </c>
      <c r="E80" s="101">
        <v>30000</v>
      </c>
      <c r="F80" s="101">
        <v>30000</v>
      </c>
    </row>
    <row r="81" spans="1:6" ht="31.5" x14ac:dyDescent="0.25">
      <c r="A81" s="33" t="s">
        <v>176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 x14ac:dyDescent="0.25">
      <c r="A82" s="30" t="s">
        <v>179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 x14ac:dyDescent="0.25">
      <c r="A83" s="30" t="s">
        <v>180</v>
      </c>
      <c r="B83" s="37">
        <v>7709006</v>
      </c>
      <c r="C83" s="37">
        <v>880</v>
      </c>
      <c r="D83" s="36" t="s">
        <v>177</v>
      </c>
      <c r="E83" s="39">
        <v>95000</v>
      </c>
      <c r="F83" s="39">
        <v>0</v>
      </c>
    </row>
    <row r="84" spans="1:6" ht="72" x14ac:dyDescent="0.25">
      <c r="A84" s="123" t="s">
        <v>184</v>
      </c>
      <c r="B84" s="35" t="s">
        <v>183</v>
      </c>
      <c r="C84" s="35"/>
      <c r="D84" s="34"/>
      <c r="E84" s="41">
        <f>E85</f>
        <v>700</v>
      </c>
      <c r="F84" s="41">
        <f>F85</f>
        <v>700</v>
      </c>
    </row>
    <row r="85" spans="1:6" ht="47.25" x14ac:dyDescent="0.25">
      <c r="A85" s="30" t="s">
        <v>112</v>
      </c>
      <c r="B85" s="37" t="s">
        <v>183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 x14ac:dyDescent="0.25">
      <c r="A86" s="30" t="s">
        <v>175</v>
      </c>
      <c r="B86" s="37" t="s">
        <v>183</v>
      </c>
      <c r="C86" s="37">
        <v>244</v>
      </c>
      <c r="D86" s="36" t="s">
        <v>182</v>
      </c>
      <c r="E86" s="39">
        <v>700</v>
      </c>
      <c r="F86" s="39">
        <v>700</v>
      </c>
    </row>
    <row r="87" spans="1:6" x14ac:dyDescent="0.25">
      <c r="A87" s="55" t="s">
        <v>104</v>
      </c>
      <c r="B87" s="109"/>
      <c r="C87" s="109"/>
      <c r="D87" s="110"/>
      <c r="E87" s="104">
        <f>E13+E18+E21+E25+E38+E41+E50+E55+E58+E61+E64+E69+E72+E75+E78+E81+E84</f>
        <v>2606100</v>
      </c>
      <c r="F87" s="104">
        <f>F13+F18+F21+F25+F38+F41+F50+F55+F58+F61+F64+F69+F72+F75+F78+F84</f>
        <v>2613300</v>
      </c>
    </row>
    <row r="88" spans="1:6" x14ac:dyDescent="0.25">
      <c r="E88" s="113"/>
      <c r="F88" s="114"/>
    </row>
    <row r="89" spans="1:6" ht="18.75" x14ac:dyDescent="0.3">
      <c r="A89" s="1" t="s">
        <v>160</v>
      </c>
      <c r="E89" s="1"/>
      <c r="F89" s="2" t="s">
        <v>165</v>
      </c>
    </row>
    <row r="92" spans="1:6" x14ac:dyDescent="0.25">
      <c r="E92" s="25"/>
      <c r="F92" s="25"/>
    </row>
    <row r="93" spans="1:6" x14ac:dyDescent="0.25">
      <c r="E93" s="25"/>
      <c r="F93" s="25"/>
    </row>
    <row r="94" spans="1:6" x14ac:dyDescent="0.25">
      <c r="E94" s="25"/>
      <c r="F94" s="25"/>
    </row>
    <row r="95" spans="1:6" x14ac:dyDescent="0.25">
      <c r="E95" s="25"/>
      <c r="F95" s="25"/>
    </row>
    <row r="96" spans="1:6" x14ac:dyDescent="0.25">
      <c r="E96" s="25"/>
    </row>
    <row r="98" spans="5:6" x14ac:dyDescent="0.25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147</v>
      </c>
    </row>
    <row r="2" spans="1:7" x14ac:dyDescent="0.25">
      <c r="D2" s="18" t="s">
        <v>110</v>
      </c>
    </row>
    <row r="3" spans="1:7" x14ac:dyDescent="0.25">
      <c r="D3" s="5" t="s">
        <v>162</v>
      </c>
    </row>
    <row r="4" spans="1:7" x14ac:dyDescent="0.25">
      <c r="D4" s="18" t="s">
        <v>181</v>
      </c>
    </row>
    <row r="5" spans="1:7" x14ac:dyDescent="0.25">
      <c r="D5" s="18"/>
      <c r="E5" s="18"/>
    </row>
    <row r="6" spans="1:7" x14ac:dyDescent="0.25">
      <c r="A6" s="304" t="s">
        <v>145</v>
      </c>
      <c r="B6" s="304"/>
      <c r="C6" s="305"/>
      <c r="D6" s="305"/>
      <c r="E6" s="305"/>
      <c r="F6" s="305"/>
      <c r="G6" s="4"/>
    </row>
    <row r="7" spans="1:7" x14ac:dyDescent="0.25">
      <c r="A7" s="304" t="s">
        <v>174</v>
      </c>
      <c r="B7" s="304"/>
      <c r="C7" s="304"/>
      <c r="D7" s="304"/>
      <c r="E7" s="304"/>
      <c r="F7" s="304"/>
      <c r="G7" s="7"/>
    </row>
    <row r="8" spans="1:7" x14ac:dyDescent="0.25">
      <c r="A8" s="304" t="s">
        <v>188</v>
      </c>
      <c r="B8" s="304"/>
      <c r="C8" s="304"/>
      <c r="D8" s="304"/>
      <c r="E8" s="304"/>
      <c r="F8" s="304"/>
      <c r="G8" s="7"/>
    </row>
    <row r="9" spans="1:7" x14ac:dyDescent="0.25">
      <c r="A9" s="46" t="s">
        <v>73</v>
      </c>
      <c r="B9" s="46" t="s">
        <v>73</v>
      </c>
      <c r="C9" s="46" t="s">
        <v>73</v>
      </c>
      <c r="D9" s="47" t="s">
        <v>73</v>
      </c>
      <c r="E9" s="47" t="s">
        <v>73</v>
      </c>
      <c r="F9" s="46"/>
      <c r="G9" s="46" t="s">
        <v>135</v>
      </c>
    </row>
    <row r="10" spans="1:7" x14ac:dyDescent="0.25">
      <c r="A10" s="315" t="s">
        <v>74</v>
      </c>
      <c r="B10" s="317" t="s">
        <v>144</v>
      </c>
      <c r="C10" s="317" t="s">
        <v>75</v>
      </c>
      <c r="D10" s="319" t="s">
        <v>108</v>
      </c>
      <c r="E10" s="319" t="s">
        <v>109</v>
      </c>
      <c r="F10" s="308" t="s">
        <v>3</v>
      </c>
      <c r="G10" s="309"/>
    </row>
    <row r="11" spans="1:7" x14ac:dyDescent="0.25">
      <c r="A11" s="316"/>
      <c r="B11" s="318"/>
      <c r="C11" s="318"/>
      <c r="D11" s="320"/>
      <c r="E11" s="320"/>
      <c r="F11" s="16">
        <v>2017</v>
      </c>
      <c r="G11" s="16">
        <v>2018</v>
      </c>
    </row>
    <row r="12" spans="1:7" ht="31.5" x14ac:dyDescent="0.25">
      <c r="A12" s="27" t="s">
        <v>166</v>
      </c>
      <c r="B12" s="28" t="s">
        <v>178</v>
      </c>
      <c r="C12" s="28"/>
      <c r="D12" s="29"/>
      <c r="E12" s="29"/>
      <c r="F12" s="22"/>
      <c r="G12" s="22"/>
    </row>
    <row r="13" spans="1:7" x14ac:dyDescent="0.25">
      <c r="A13" s="9" t="s">
        <v>76</v>
      </c>
      <c r="B13" s="28" t="s">
        <v>178</v>
      </c>
      <c r="C13" s="28" t="s">
        <v>77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 x14ac:dyDescent="0.25">
      <c r="A14" s="9" t="s">
        <v>78</v>
      </c>
      <c r="B14" s="28" t="s">
        <v>178</v>
      </c>
      <c r="C14" s="28" t="s">
        <v>79</v>
      </c>
      <c r="D14" s="29"/>
      <c r="E14" s="29"/>
      <c r="F14" s="41">
        <f>F15</f>
        <v>262000</v>
      </c>
      <c r="G14" s="41">
        <f>G15</f>
        <v>263000</v>
      </c>
    </row>
    <row r="15" spans="1:7" x14ac:dyDescent="0.25">
      <c r="A15" s="33" t="s">
        <v>113</v>
      </c>
      <c r="B15" s="28" t="s">
        <v>178</v>
      </c>
      <c r="C15" s="28" t="s">
        <v>79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 x14ac:dyDescent="0.25">
      <c r="A16" s="12" t="s">
        <v>111</v>
      </c>
      <c r="B16" s="31" t="s">
        <v>178</v>
      </c>
      <c r="C16" s="31" t="s">
        <v>79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 x14ac:dyDescent="0.25">
      <c r="A17" s="12" t="s">
        <v>116</v>
      </c>
      <c r="B17" s="31" t="s">
        <v>178</v>
      </c>
      <c r="C17" s="36" t="s">
        <v>79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 x14ac:dyDescent="0.25">
      <c r="A18" s="33" t="s">
        <v>115</v>
      </c>
      <c r="B18" s="28" t="s">
        <v>178</v>
      </c>
      <c r="C18" s="34" t="s">
        <v>81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 x14ac:dyDescent="0.25">
      <c r="A19" s="30" t="s">
        <v>111</v>
      </c>
      <c r="B19" s="31" t="s">
        <v>178</v>
      </c>
      <c r="C19" s="36" t="s">
        <v>81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 x14ac:dyDescent="0.25">
      <c r="A20" s="12" t="s">
        <v>116</v>
      </c>
      <c r="B20" s="31" t="s">
        <v>178</v>
      </c>
      <c r="C20" s="36" t="s">
        <v>81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 x14ac:dyDescent="0.25">
      <c r="A21" s="30" t="s">
        <v>117</v>
      </c>
      <c r="B21" s="31" t="s">
        <v>178</v>
      </c>
      <c r="C21" s="36" t="s">
        <v>81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 x14ac:dyDescent="0.25">
      <c r="A22" s="38" t="s">
        <v>112</v>
      </c>
      <c r="B22" s="31" t="s">
        <v>178</v>
      </c>
      <c r="C22" s="36" t="s">
        <v>81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 x14ac:dyDescent="0.25">
      <c r="A23" s="30" t="s">
        <v>119</v>
      </c>
      <c r="B23" s="31" t="s">
        <v>178</v>
      </c>
      <c r="C23" s="36" t="s">
        <v>81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1" customFormat="1" ht="31.5" x14ac:dyDescent="0.25">
      <c r="A24" s="126" t="s">
        <v>112</v>
      </c>
      <c r="B24" s="127" t="s">
        <v>178</v>
      </c>
      <c r="C24" s="127" t="s">
        <v>89</v>
      </c>
      <c r="D24" s="128">
        <v>7703387010</v>
      </c>
      <c r="E24" s="129">
        <v>244</v>
      </c>
      <c r="F24" s="130">
        <v>10000</v>
      </c>
      <c r="G24" s="130">
        <v>10000</v>
      </c>
    </row>
    <row r="25" spans="1:7" ht="34.5" customHeight="1" x14ac:dyDescent="0.25">
      <c r="A25" s="9" t="s">
        <v>82</v>
      </c>
      <c r="B25" s="28" t="s">
        <v>178</v>
      </c>
      <c r="C25" s="34" t="s">
        <v>83</v>
      </c>
      <c r="D25" s="35"/>
      <c r="E25" s="35"/>
      <c r="F25" s="41">
        <f>F26</f>
        <v>9000</v>
      </c>
      <c r="G25" s="41">
        <f>G26</f>
        <v>9000</v>
      </c>
    </row>
    <row r="26" spans="1:7" ht="31.5" x14ac:dyDescent="0.25">
      <c r="A26" s="30" t="s">
        <v>118</v>
      </c>
      <c r="B26" s="31" t="s">
        <v>178</v>
      </c>
      <c r="C26" s="36" t="s">
        <v>83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 x14ac:dyDescent="0.25">
      <c r="A27" s="30" t="s">
        <v>22</v>
      </c>
      <c r="B27" s="31" t="s">
        <v>178</v>
      </c>
      <c r="C27" s="36" t="s">
        <v>83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7" customFormat="1" x14ac:dyDescent="0.25">
      <c r="A28" s="33" t="s">
        <v>176</v>
      </c>
      <c r="B28" s="35">
        <v>996</v>
      </c>
      <c r="C28" s="36"/>
      <c r="D28" s="34" t="s">
        <v>191</v>
      </c>
      <c r="E28" s="37"/>
      <c r="F28" s="41">
        <f>F29</f>
        <v>95000</v>
      </c>
      <c r="G28" s="41">
        <f>G29</f>
        <v>0</v>
      </c>
    </row>
    <row r="29" spans="1:7" s="87" customFormat="1" x14ac:dyDescent="0.25">
      <c r="A29" s="30" t="s">
        <v>179</v>
      </c>
      <c r="B29" s="37">
        <v>996</v>
      </c>
      <c r="C29" s="36" t="s">
        <v>177</v>
      </c>
      <c r="D29" s="36" t="s">
        <v>191</v>
      </c>
      <c r="E29" s="37">
        <v>800</v>
      </c>
      <c r="F29" s="39">
        <v>95000</v>
      </c>
      <c r="G29" s="39">
        <v>0</v>
      </c>
    </row>
    <row r="30" spans="1:7" s="87" customFormat="1" x14ac:dyDescent="0.25">
      <c r="A30" s="30" t="s">
        <v>180</v>
      </c>
      <c r="B30" s="37">
        <v>996</v>
      </c>
      <c r="C30" s="36" t="s">
        <v>177</v>
      </c>
      <c r="D30" s="36" t="s">
        <v>192</v>
      </c>
      <c r="E30" s="37">
        <v>880</v>
      </c>
      <c r="F30" s="39">
        <v>95000</v>
      </c>
      <c r="G30" s="39">
        <v>0</v>
      </c>
    </row>
    <row r="31" spans="1:7" x14ac:dyDescent="0.25">
      <c r="A31" s="9" t="s">
        <v>84</v>
      </c>
      <c r="B31" s="28" t="s">
        <v>178</v>
      </c>
      <c r="C31" s="34" t="s">
        <v>85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 x14ac:dyDescent="0.25">
      <c r="A32" s="30" t="s">
        <v>121</v>
      </c>
      <c r="B32" s="31" t="s">
        <v>178</v>
      </c>
      <c r="C32" s="36" t="s">
        <v>85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 x14ac:dyDescent="0.25">
      <c r="A33" s="30" t="s">
        <v>122</v>
      </c>
      <c r="B33" s="31" t="s">
        <v>178</v>
      </c>
      <c r="C33" s="36" t="s">
        <v>85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 x14ac:dyDescent="0.25">
      <c r="A34" s="123" t="s">
        <v>184</v>
      </c>
      <c r="B34" s="28" t="s">
        <v>178</v>
      </c>
      <c r="C34" s="34" t="s">
        <v>182</v>
      </c>
      <c r="D34" s="35"/>
      <c r="E34" s="35"/>
      <c r="F34" s="41">
        <f>F35</f>
        <v>700</v>
      </c>
      <c r="G34" s="41">
        <f>G35</f>
        <v>700</v>
      </c>
    </row>
    <row r="35" spans="1:7" ht="31.5" x14ac:dyDescent="0.25">
      <c r="A35" s="126" t="s">
        <v>112</v>
      </c>
      <c r="B35" s="31" t="s">
        <v>178</v>
      </c>
      <c r="C35" s="36" t="s">
        <v>182</v>
      </c>
      <c r="D35" s="37" t="s">
        <v>193</v>
      </c>
      <c r="E35" s="37"/>
      <c r="F35" s="39">
        <v>700</v>
      </c>
      <c r="G35" s="39">
        <v>700</v>
      </c>
    </row>
    <row r="36" spans="1:7" x14ac:dyDescent="0.25">
      <c r="A36" s="30" t="s">
        <v>185</v>
      </c>
      <c r="B36" s="31" t="s">
        <v>178</v>
      </c>
      <c r="C36" s="36" t="s">
        <v>182</v>
      </c>
      <c r="D36" s="37" t="s">
        <v>193</v>
      </c>
      <c r="E36" s="37">
        <v>244</v>
      </c>
      <c r="F36" s="39">
        <v>700</v>
      </c>
      <c r="G36" s="39">
        <v>700</v>
      </c>
    </row>
    <row r="37" spans="1:7" x14ac:dyDescent="0.25">
      <c r="A37" s="9" t="s">
        <v>139</v>
      </c>
      <c r="B37" s="20" t="s">
        <v>178</v>
      </c>
      <c r="C37" s="34" t="s">
        <v>140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 x14ac:dyDescent="0.25">
      <c r="A38" s="30" t="s">
        <v>138</v>
      </c>
      <c r="B38" s="36" t="s">
        <v>178</v>
      </c>
      <c r="C38" s="36" t="s">
        <v>137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 x14ac:dyDescent="0.25">
      <c r="A39" s="21" t="s">
        <v>136</v>
      </c>
      <c r="B39" s="36" t="s">
        <v>178</v>
      </c>
      <c r="C39" s="36" t="s">
        <v>137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 x14ac:dyDescent="0.25">
      <c r="A40" s="30" t="s">
        <v>111</v>
      </c>
      <c r="B40" s="36" t="s">
        <v>178</v>
      </c>
      <c r="C40" s="36" t="s">
        <v>137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 x14ac:dyDescent="0.25">
      <c r="A41" s="38" t="s">
        <v>112</v>
      </c>
      <c r="B41" s="36" t="s">
        <v>178</v>
      </c>
      <c r="C41" s="36" t="s">
        <v>137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 x14ac:dyDescent="0.25">
      <c r="A42" s="9" t="s">
        <v>86</v>
      </c>
      <c r="B42" s="34" t="s">
        <v>178</v>
      </c>
      <c r="C42" s="34" t="s">
        <v>87</v>
      </c>
      <c r="D42" s="35"/>
      <c r="E42" s="35"/>
      <c r="F42" s="41">
        <f>F44+F46</f>
        <v>31800</v>
      </c>
      <c r="G42" s="41">
        <f>G44+G46</f>
        <v>58800</v>
      </c>
    </row>
    <row r="43" spans="1:7" s="131" customFormat="1" ht="31.5" x14ac:dyDescent="0.25">
      <c r="A43" s="132" t="s">
        <v>88</v>
      </c>
      <c r="B43" s="133" t="s">
        <v>178</v>
      </c>
      <c r="C43" s="133" t="s">
        <v>89</v>
      </c>
      <c r="D43" s="134"/>
      <c r="E43" s="134"/>
      <c r="F43" s="135">
        <f>F44</f>
        <v>10800</v>
      </c>
      <c r="G43" s="135">
        <f>G44</f>
        <v>10800</v>
      </c>
    </row>
    <row r="44" spans="1:7" s="131" customFormat="1" ht="31.5" x14ac:dyDescent="0.25">
      <c r="A44" s="136" t="s">
        <v>88</v>
      </c>
      <c r="B44" s="127" t="s">
        <v>178</v>
      </c>
      <c r="C44" s="127" t="s">
        <v>89</v>
      </c>
      <c r="D44" s="128">
        <v>7703300000</v>
      </c>
      <c r="E44" s="129"/>
      <c r="F44" s="130">
        <f>F45</f>
        <v>10800</v>
      </c>
      <c r="G44" s="130">
        <f>G45</f>
        <v>10800</v>
      </c>
    </row>
    <row r="45" spans="1:7" s="131" customFormat="1" ht="31.5" x14ac:dyDescent="0.25">
      <c r="A45" s="126" t="s">
        <v>112</v>
      </c>
      <c r="B45" s="127" t="s">
        <v>178</v>
      </c>
      <c r="C45" s="127" t="s">
        <v>89</v>
      </c>
      <c r="D45" s="128">
        <v>7703387010</v>
      </c>
      <c r="E45" s="129">
        <v>540</v>
      </c>
      <c r="F45" s="130">
        <v>10800</v>
      </c>
      <c r="G45" s="130">
        <v>10800</v>
      </c>
    </row>
    <row r="46" spans="1:7" s="131" customFormat="1" ht="31.5" x14ac:dyDescent="0.25">
      <c r="A46" s="132" t="s">
        <v>123</v>
      </c>
      <c r="B46" s="133" t="s">
        <v>178</v>
      </c>
      <c r="C46" s="133" t="s">
        <v>91</v>
      </c>
      <c r="D46" s="134"/>
      <c r="E46" s="134"/>
      <c r="F46" s="135">
        <f>F47</f>
        <v>21000</v>
      </c>
      <c r="G46" s="135">
        <f>G47</f>
        <v>48000</v>
      </c>
    </row>
    <row r="47" spans="1:7" ht="31.5" x14ac:dyDescent="0.25">
      <c r="A47" s="38" t="s">
        <v>112</v>
      </c>
      <c r="B47" s="36" t="s">
        <v>178</v>
      </c>
      <c r="C47" s="36" t="s">
        <v>91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 x14ac:dyDescent="0.25">
      <c r="A48" s="9" t="s">
        <v>92</v>
      </c>
      <c r="B48" s="34" t="s">
        <v>178</v>
      </c>
      <c r="C48" s="34" t="s">
        <v>93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 x14ac:dyDescent="0.25">
      <c r="A49" s="30" t="s">
        <v>94</v>
      </c>
      <c r="B49" s="36" t="s">
        <v>178</v>
      </c>
      <c r="C49" s="36" t="s">
        <v>95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 x14ac:dyDescent="0.25">
      <c r="A50" s="42" t="s">
        <v>127</v>
      </c>
      <c r="B50" s="36" t="s">
        <v>178</v>
      </c>
      <c r="C50" s="36" t="s">
        <v>95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 x14ac:dyDescent="0.25">
      <c r="A51" s="38" t="s">
        <v>112</v>
      </c>
      <c r="B51" s="36" t="s">
        <v>178</v>
      </c>
      <c r="C51" s="36" t="s">
        <v>95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 x14ac:dyDescent="0.25">
      <c r="A52" s="9" t="s">
        <v>96</v>
      </c>
      <c r="B52" s="34" t="s">
        <v>178</v>
      </c>
      <c r="C52" s="34" t="s">
        <v>97</v>
      </c>
      <c r="D52" s="35"/>
      <c r="E52" s="35"/>
      <c r="F52" s="41">
        <f>F53</f>
        <v>45000</v>
      </c>
      <c r="G52" s="41">
        <f>G53</f>
        <v>98000</v>
      </c>
    </row>
    <row r="53" spans="1:7" x14ac:dyDescent="0.25">
      <c r="A53" s="33" t="s">
        <v>105</v>
      </c>
      <c r="B53" s="34" t="s">
        <v>178</v>
      </c>
      <c r="C53" s="34" t="s">
        <v>106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 x14ac:dyDescent="0.25">
      <c r="A54" s="44" t="s">
        <v>124</v>
      </c>
      <c r="B54" s="36" t="s">
        <v>178</v>
      </c>
      <c r="C54" s="36" t="s">
        <v>106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 x14ac:dyDescent="0.25">
      <c r="A55" s="38" t="s">
        <v>112</v>
      </c>
      <c r="B55" s="36" t="s">
        <v>178</v>
      </c>
      <c r="C55" s="36" t="s">
        <v>106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 x14ac:dyDescent="0.25">
      <c r="A56" s="44" t="s">
        <v>127</v>
      </c>
      <c r="B56" s="36" t="s">
        <v>178</v>
      </c>
      <c r="C56" s="36" t="s">
        <v>106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 x14ac:dyDescent="0.25">
      <c r="A57" s="38" t="s">
        <v>112</v>
      </c>
      <c r="B57" s="36" t="s">
        <v>178</v>
      </c>
      <c r="C57" s="36" t="s">
        <v>106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 x14ac:dyDescent="0.25">
      <c r="A58" s="44" t="s">
        <v>169</v>
      </c>
      <c r="B58" s="36" t="s">
        <v>178</v>
      </c>
      <c r="C58" s="36" t="s">
        <v>106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 x14ac:dyDescent="0.25">
      <c r="A59" s="38" t="s">
        <v>112</v>
      </c>
      <c r="B59" s="36" t="s">
        <v>178</v>
      </c>
      <c r="C59" s="36" t="s">
        <v>106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 x14ac:dyDescent="0.25">
      <c r="A60" s="44" t="s">
        <v>125</v>
      </c>
      <c r="B60" s="36" t="s">
        <v>178</v>
      </c>
      <c r="C60" s="36" t="s">
        <v>106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 x14ac:dyDescent="0.25">
      <c r="A61" s="38" t="s">
        <v>112</v>
      </c>
      <c r="B61" s="36" t="s">
        <v>178</v>
      </c>
      <c r="C61" s="36" t="s">
        <v>106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 x14ac:dyDescent="0.25">
      <c r="A62" s="44" t="s">
        <v>126</v>
      </c>
      <c r="B62" s="36" t="s">
        <v>178</v>
      </c>
      <c r="C62" s="36" t="s">
        <v>106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 x14ac:dyDescent="0.25">
      <c r="A63" s="38" t="s">
        <v>112</v>
      </c>
      <c r="B63" s="36" t="s">
        <v>178</v>
      </c>
      <c r="C63" s="36" t="s">
        <v>106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 x14ac:dyDescent="0.25">
      <c r="A64" s="9" t="s">
        <v>100</v>
      </c>
      <c r="B64" s="34" t="s">
        <v>178</v>
      </c>
      <c r="C64" s="34" t="s">
        <v>101</v>
      </c>
      <c r="D64" s="35"/>
      <c r="E64" s="35"/>
      <c r="F64" s="41">
        <f>F65+F70</f>
        <v>340000</v>
      </c>
      <c r="G64" s="41">
        <f>G65+G70</f>
        <v>340000</v>
      </c>
    </row>
    <row r="65" spans="1:7" x14ac:dyDescent="0.25">
      <c r="A65" s="30" t="s">
        <v>146</v>
      </c>
      <c r="B65" s="34" t="s">
        <v>178</v>
      </c>
      <c r="C65" s="34" t="s">
        <v>103</v>
      </c>
      <c r="D65" s="35"/>
      <c r="E65" s="35"/>
      <c r="F65" s="41">
        <f>F66</f>
        <v>208000</v>
      </c>
      <c r="G65" s="41">
        <f>G66</f>
        <v>208000</v>
      </c>
    </row>
    <row r="66" spans="1:7" ht="31.5" x14ac:dyDescent="0.25">
      <c r="A66" s="33" t="s">
        <v>154</v>
      </c>
      <c r="B66" s="36" t="s">
        <v>178</v>
      </c>
      <c r="C66" s="36" t="s">
        <v>103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 x14ac:dyDescent="0.25">
      <c r="A67" s="44" t="s">
        <v>120</v>
      </c>
      <c r="B67" s="36" t="s">
        <v>178</v>
      </c>
      <c r="C67" s="36" t="s">
        <v>103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 x14ac:dyDescent="0.25">
      <c r="A68" s="30" t="s">
        <v>117</v>
      </c>
      <c r="B68" s="36" t="s">
        <v>178</v>
      </c>
      <c r="C68" s="36" t="s">
        <v>103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 x14ac:dyDescent="0.25">
      <c r="A69" s="38" t="s">
        <v>112</v>
      </c>
      <c r="B69" s="36" t="s">
        <v>178</v>
      </c>
      <c r="C69" s="36" t="s">
        <v>103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 x14ac:dyDescent="0.25">
      <c r="A70" s="54" t="s">
        <v>152</v>
      </c>
      <c r="B70" s="36" t="s">
        <v>178</v>
      </c>
      <c r="C70" s="36" t="s">
        <v>103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 x14ac:dyDescent="0.25">
      <c r="A71" s="44" t="s">
        <v>120</v>
      </c>
      <c r="B71" s="36" t="s">
        <v>178</v>
      </c>
      <c r="C71" s="36" t="s">
        <v>103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 x14ac:dyDescent="0.25">
      <c r="A72" s="38" t="s">
        <v>112</v>
      </c>
      <c r="B72" s="36" t="s">
        <v>178</v>
      </c>
      <c r="C72" s="36" t="s">
        <v>103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7" customFormat="1" x14ac:dyDescent="0.25">
      <c r="A73" s="93" t="s">
        <v>173</v>
      </c>
      <c r="B73" s="94">
        <v>996</v>
      </c>
      <c r="C73" s="94"/>
      <c r="D73" s="95"/>
      <c r="E73" s="37"/>
      <c r="F73" s="96">
        <f>F74</f>
        <v>30000</v>
      </c>
      <c r="G73" s="96">
        <f>G74</f>
        <v>30000</v>
      </c>
    </row>
    <row r="74" spans="1:7" s="87" customFormat="1" ht="34.5" customHeight="1" x14ac:dyDescent="0.25">
      <c r="A74" s="98" t="s">
        <v>172</v>
      </c>
      <c r="B74" s="99">
        <v>996</v>
      </c>
      <c r="C74" s="99">
        <v>1001</v>
      </c>
      <c r="D74" s="100" t="s">
        <v>194</v>
      </c>
      <c r="E74" s="37">
        <v>321</v>
      </c>
      <c r="F74" s="101">
        <f>F75</f>
        <v>30000</v>
      </c>
      <c r="G74" s="101">
        <f>G75</f>
        <v>30000</v>
      </c>
    </row>
    <row r="75" spans="1:7" s="87" customFormat="1" x14ac:dyDescent="0.25">
      <c r="A75" s="98" t="s">
        <v>168</v>
      </c>
      <c r="B75" s="99">
        <v>996</v>
      </c>
      <c r="C75" s="99">
        <v>1001</v>
      </c>
      <c r="D75" s="100" t="s">
        <v>194</v>
      </c>
      <c r="E75" s="37">
        <v>321</v>
      </c>
      <c r="F75" s="101">
        <v>30000</v>
      </c>
      <c r="G75" s="101">
        <v>30000</v>
      </c>
    </row>
    <row r="76" spans="1:7" x14ac:dyDescent="0.25">
      <c r="A76" s="9" t="s">
        <v>104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 x14ac:dyDescent="0.3">
      <c r="A78" s="1" t="s">
        <v>160</v>
      </c>
      <c r="B78" s="86"/>
      <c r="C78" s="86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 x14ac:dyDescent="0.35">
      <c r="A2" s="49" t="s">
        <v>151</v>
      </c>
    </row>
    <row r="3" spans="1:8" x14ac:dyDescent="0.35">
      <c r="A3" s="51"/>
      <c r="B3" s="51"/>
      <c r="C3" s="51" t="s">
        <v>149</v>
      </c>
      <c r="D3" s="51">
        <v>2015</v>
      </c>
      <c r="E3" s="51">
        <v>2016</v>
      </c>
      <c r="F3" s="51"/>
      <c r="G3" s="51"/>
      <c r="H3" s="51"/>
    </row>
    <row r="4" spans="1:8" s="50" customFormat="1" x14ac:dyDescent="0.35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 x14ac:dyDescent="0.35">
      <c r="A5" s="51"/>
      <c r="B5" s="51"/>
      <c r="C5" s="51"/>
      <c r="D5" s="51"/>
      <c r="E5" s="51"/>
      <c r="F5" s="51"/>
      <c r="G5" s="51"/>
      <c r="H5" s="51"/>
    </row>
    <row r="6" spans="1:8" x14ac:dyDescent="0.35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 x14ac:dyDescent="0.35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 x14ac:dyDescent="0.35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 x14ac:dyDescent="0.35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 x14ac:dyDescent="0.35">
      <c r="A10" s="51"/>
      <c r="B10" s="51"/>
      <c r="C10" s="51"/>
      <c r="D10" s="51"/>
      <c r="E10" s="51"/>
      <c r="F10" s="51"/>
      <c r="G10" s="51"/>
      <c r="H10" s="51"/>
    </row>
    <row r="11" spans="1:8" s="50" customFormat="1" x14ac:dyDescent="0.35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 x14ac:dyDescent="0.35">
      <c r="A12" s="51"/>
      <c r="B12" s="51"/>
      <c r="C12" s="51"/>
      <c r="D12" s="51"/>
      <c r="E12" s="51"/>
      <c r="F12" s="51"/>
      <c r="G12" s="51"/>
      <c r="H12" s="51"/>
    </row>
    <row r="13" spans="1:8" x14ac:dyDescent="0.35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 x14ac:dyDescent="0.35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 x14ac:dyDescent="0.35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 x14ac:dyDescent="0.35">
      <c r="A16" s="51"/>
      <c r="B16" s="51"/>
      <c r="C16" s="51"/>
      <c r="D16" s="51"/>
      <c r="E16" s="51"/>
      <c r="F16" s="51"/>
      <c r="G16" s="51"/>
      <c r="H16" s="51"/>
    </row>
    <row r="17" spans="1:8" s="50" customFormat="1" x14ac:dyDescent="0.35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 x14ac:dyDescent="0.35">
      <c r="A18" s="51"/>
      <c r="B18" s="51"/>
      <c r="C18" s="51"/>
      <c r="D18" s="51"/>
      <c r="E18" s="51"/>
      <c r="F18" s="51"/>
      <c r="G18" s="51"/>
      <c r="H18" s="51"/>
    </row>
    <row r="19" spans="1:8" s="50" customFormat="1" x14ac:dyDescent="0.35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 x14ac:dyDescent="0.35">
      <c r="A20" s="51"/>
      <c r="B20" s="51"/>
      <c r="C20" s="51"/>
      <c r="D20" s="51"/>
      <c r="E20" s="51"/>
      <c r="F20" s="51"/>
      <c r="G20" s="51"/>
      <c r="H20" s="51"/>
    </row>
    <row r="21" spans="1:8" x14ac:dyDescent="0.35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 x14ac:dyDescent="0.35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 x14ac:dyDescent="0.35">
      <c r="A23" s="51"/>
      <c r="B23" s="51"/>
      <c r="C23" s="51"/>
      <c r="D23" s="51"/>
      <c r="E23" s="51"/>
      <c r="F23" s="51"/>
      <c r="G23" s="51"/>
      <c r="H23" s="51"/>
    </row>
    <row r="24" spans="1:8" s="50" customFormat="1" x14ac:dyDescent="0.35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 x14ac:dyDescent="0.35">
      <c r="A25" s="51"/>
      <c r="B25" s="51"/>
      <c r="C25" s="51"/>
      <c r="D25" s="51"/>
      <c r="E25" s="51"/>
      <c r="F25" s="51"/>
      <c r="G25" s="51"/>
      <c r="H25" s="51"/>
    </row>
    <row r="26" spans="1:8" s="50" customFormat="1" x14ac:dyDescent="0.35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 x14ac:dyDescent="0.35">
      <c r="A27" s="51"/>
      <c r="B27" s="51"/>
      <c r="C27" s="51"/>
      <c r="D27" s="51"/>
      <c r="E27" s="51"/>
      <c r="F27" s="51"/>
      <c r="G27" s="51"/>
      <c r="H27" s="51"/>
    </row>
    <row r="28" spans="1:8" x14ac:dyDescent="0.35">
      <c r="A28" s="51"/>
      <c r="B28" s="51"/>
      <c r="C28" s="51"/>
      <c r="D28" s="51"/>
      <c r="E28" s="51"/>
      <c r="F28" s="51"/>
      <c r="G28" s="51"/>
      <c r="H28" s="51"/>
    </row>
    <row r="29" spans="1:8" s="50" customFormat="1" x14ac:dyDescent="0.35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 x14ac:dyDescent="0.35">
      <c r="A30" s="51"/>
      <c r="B30" s="51"/>
      <c r="C30" s="51"/>
      <c r="D30" s="51"/>
      <c r="E30" s="51"/>
      <c r="F30" s="51"/>
      <c r="G30" s="51"/>
      <c r="H30" s="51"/>
    </row>
    <row r="31" spans="1:8" s="50" customFormat="1" x14ac:dyDescent="0.35">
      <c r="A31" s="52" t="s">
        <v>150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 x14ac:dyDescent="0.35">
      <c r="A32" s="51"/>
      <c r="B32" s="51"/>
      <c r="C32" s="51"/>
      <c r="D32" s="51"/>
      <c r="E32" s="51"/>
      <c r="F32" s="51"/>
      <c r="G32" s="51"/>
      <c r="H32" s="51"/>
    </row>
    <row r="33" spans="1:8" x14ac:dyDescent="0.35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21"/>
      <c r="B1" s="321"/>
      <c r="C1" s="321"/>
      <c r="D1" s="321"/>
      <c r="E1" s="177"/>
    </row>
    <row r="2" spans="1:5" ht="15.75" x14ac:dyDescent="0.25">
      <c r="A2" s="322"/>
      <c r="B2" s="322"/>
      <c r="C2" s="322"/>
      <c r="D2" s="322"/>
      <c r="E2" s="178"/>
    </row>
    <row r="3" spans="1:5" x14ac:dyDescent="0.25">
      <c r="A3" s="179"/>
      <c r="B3" s="180"/>
      <c r="C3" s="179"/>
      <c r="D3" s="181"/>
      <c r="E3" s="179"/>
    </row>
    <row r="4" spans="1:5" ht="15.75" x14ac:dyDescent="0.25">
      <c r="A4" s="182"/>
      <c r="B4" s="180"/>
      <c r="C4" s="179"/>
      <c r="D4" s="180"/>
      <c r="E4" s="183"/>
    </row>
    <row r="5" spans="1:5" ht="15.75" x14ac:dyDescent="0.25">
      <c r="A5" s="184"/>
      <c r="B5" s="185"/>
      <c r="C5" s="186"/>
      <c r="D5" s="187"/>
      <c r="E5" s="188"/>
    </row>
    <row r="6" spans="1:5" ht="15.75" x14ac:dyDescent="0.25">
      <c r="A6" s="184"/>
      <c r="B6" s="185"/>
      <c r="C6" s="186"/>
      <c r="D6" s="187"/>
      <c r="E6" s="188"/>
    </row>
    <row r="7" spans="1:5" ht="15.75" x14ac:dyDescent="0.25">
      <c r="A7" s="184"/>
      <c r="B7" s="185"/>
      <c r="C7" s="186"/>
      <c r="D7" s="187"/>
      <c r="E7" s="188"/>
    </row>
    <row r="8" spans="1:5" ht="15.75" x14ac:dyDescent="0.25">
      <c r="A8" s="184"/>
      <c r="B8" s="185"/>
      <c r="C8" s="186"/>
      <c r="D8" s="187"/>
      <c r="E8" s="188"/>
    </row>
    <row r="9" spans="1:5" ht="15.75" x14ac:dyDescent="0.25">
      <c r="A9" s="189"/>
      <c r="B9" s="190"/>
      <c r="C9" s="186"/>
      <c r="D9" s="187"/>
      <c r="E9" s="188"/>
    </row>
    <row r="10" spans="1:5" ht="15.75" x14ac:dyDescent="0.25">
      <c r="A10" s="189"/>
      <c r="B10" s="190"/>
      <c r="C10" s="191"/>
      <c r="D10" s="192"/>
      <c r="E10" s="193"/>
    </row>
    <row r="11" spans="1:5" ht="15.75" x14ac:dyDescent="0.25">
      <c r="A11" s="184"/>
      <c r="B11" s="185"/>
      <c r="C11" s="186"/>
      <c r="D11" s="187"/>
      <c r="E11" s="188"/>
    </row>
    <row r="12" spans="1:5" ht="15.75" x14ac:dyDescent="0.25">
      <c r="A12" s="184"/>
      <c r="B12" s="185"/>
      <c r="C12" s="186"/>
      <c r="D12" s="187"/>
      <c r="E12" s="188"/>
    </row>
    <row r="13" spans="1:5" ht="15.75" x14ac:dyDescent="0.25">
      <c r="A13" s="184"/>
      <c r="B13" s="185"/>
      <c r="C13" s="186"/>
      <c r="D13" s="187"/>
      <c r="E13" s="188"/>
    </row>
    <row r="14" spans="1:5" ht="15.75" x14ac:dyDescent="0.25">
      <c r="A14" s="184"/>
      <c r="B14" s="185"/>
      <c r="C14" s="186"/>
      <c r="D14" s="187"/>
      <c r="E14" s="188"/>
    </row>
    <row r="15" spans="1:5" ht="15.75" x14ac:dyDescent="0.25">
      <c r="A15" s="189"/>
      <c r="B15" s="194"/>
      <c r="C15" s="195"/>
      <c r="D15" s="196"/>
      <c r="E15" s="193"/>
    </row>
    <row r="16" spans="1:5" ht="15.75" x14ac:dyDescent="0.25">
      <c r="A16" s="189"/>
      <c r="B16" s="194"/>
      <c r="C16" s="195"/>
      <c r="D16" s="194"/>
      <c r="E16" s="193"/>
    </row>
    <row r="17" spans="1:5" ht="15.75" x14ac:dyDescent="0.25">
      <c r="A17" s="189"/>
      <c r="B17" s="194"/>
      <c r="C17" s="195"/>
      <c r="D17" s="194"/>
      <c r="E17" s="193"/>
    </row>
    <row r="18" spans="1:5" ht="15.75" x14ac:dyDescent="0.25">
      <c r="A18" s="189"/>
      <c r="B18" s="194"/>
      <c r="C18" s="195"/>
      <c r="D18" s="194"/>
      <c r="E18" s="193"/>
    </row>
    <row r="19" spans="1:5" ht="16.5" thickBot="1" x14ac:dyDescent="0.3">
      <c r="A19" s="197"/>
      <c r="B19" s="198"/>
      <c r="C19" s="198"/>
      <c r="D19" s="198"/>
      <c r="E19" s="188"/>
    </row>
    <row r="20" spans="1:5" ht="15.75" x14ac:dyDescent="0.25">
      <c r="A20" s="199"/>
      <c r="B20" s="200"/>
      <c r="C20" s="201"/>
      <c r="D20" s="202"/>
      <c r="E20" s="203"/>
    </row>
    <row r="21" spans="1:5" ht="15.75" x14ac:dyDescent="0.25">
      <c r="A21" s="204"/>
      <c r="B21" s="205"/>
      <c r="C21" s="206"/>
      <c r="D21" s="206"/>
      <c r="E21" s="207"/>
    </row>
    <row r="22" spans="1:5" ht="16.5" thickBot="1" x14ac:dyDescent="0.3">
      <c r="A22" s="208"/>
      <c r="B22" s="205"/>
      <c r="C22" s="209"/>
      <c r="D22" s="206"/>
      <c r="E22" s="210"/>
    </row>
    <row r="23" spans="1:5" ht="15.75" x14ac:dyDescent="0.25">
      <c r="A23" s="211"/>
      <c r="B23" s="205"/>
      <c r="C23" s="205"/>
      <c r="D23" s="212"/>
      <c r="E23" s="213"/>
    </row>
    <row r="24" spans="1:5" ht="15.75" x14ac:dyDescent="0.25">
      <c r="A24" s="204"/>
      <c r="B24" s="205"/>
      <c r="C24" s="214"/>
      <c r="D24" s="215"/>
      <c r="E24" s="216"/>
    </row>
    <row r="25" spans="1:5" ht="16.5" thickBot="1" x14ac:dyDescent="0.3">
      <c r="A25" s="208"/>
      <c r="B25" s="205"/>
      <c r="C25" s="205"/>
      <c r="D25" s="217"/>
      <c r="E25" s="213"/>
    </row>
    <row r="26" spans="1:5" ht="15.75" x14ac:dyDescent="0.25">
      <c r="A26" s="211"/>
      <c r="B26" s="205"/>
      <c r="C26" s="205"/>
      <c r="D26" s="217"/>
      <c r="E26" s="213"/>
    </row>
    <row r="27" spans="1:5" ht="15.75" x14ac:dyDescent="0.25">
      <c r="A27" s="218"/>
      <c r="B27" s="205"/>
      <c r="C27" s="205"/>
      <c r="D27" s="217"/>
      <c r="E27" s="216"/>
    </row>
    <row r="28" spans="1:5" ht="16.5" thickBot="1" x14ac:dyDescent="0.3">
      <c r="A28" s="219"/>
      <c r="B28" s="205"/>
      <c r="C28" s="214"/>
      <c r="D28" s="215"/>
      <c r="E28" s="220"/>
    </row>
    <row r="29" spans="1:5" ht="15.75" x14ac:dyDescent="0.25">
      <c r="A29" s="211"/>
      <c r="B29" s="205"/>
      <c r="C29" s="205"/>
      <c r="D29" s="217"/>
      <c r="E29" s="220"/>
    </row>
    <row r="30" spans="1:5" ht="16.5" thickBot="1" x14ac:dyDescent="0.3">
      <c r="A30" s="219"/>
      <c r="B30" s="205"/>
      <c r="C30" s="221"/>
      <c r="D30" s="206"/>
      <c r="E30" s="220"/>
    </row>
    <row r="31" spans="1:5" ht="15.75" x14ac:dyDescent="0.25">
      <c r="A31" s="211"/>
      <c r="B31" s="205"/>
      <c r="C31" s="221"/>
      <c r="D31" s="212"/>
      <c r="E31" s="220"/>
    </row>
    <row r="32" spans="1:5" ht="16.5" thickBot="1" x14ac:dyDescent="0.3">
      <c r="A32" s="222"/>
      <c r="B32" s="223"/>
      <c r="C32" s="223"/>
      <c r="D32" s="223"/>
      <c r="E32" s="224"/>
    </row>
    <row r="33" spans="1:5" ht="16.5" thickBot="1" x14ac:dyDescent="0.3">
      <c r="A33" s="225"/>
      <c r="B33" s="223"/>
      <c r="C33" s="223"/>
      <c r="D33" s="223"/>
      <c r="E33" s="224"/>
    </row>
    <row r="34" spans="1:5" ht="16.5" thickBot="1" x14ac:dyDescent="0.3">
      <c r="A34" s="184"/>
      <c r="B34" s="223"/>
      <c r="C34" s="223"/>
      <c r="D34" s="223"/>
      <c r="E34" s="224"/>
    </row>
    <row r="35" spans="1:5" ht="16.5" thickBot="1" x14ac:dyDescent="0.3">
      <c r="A35" s="219"/>
      <c r="B35" s="226"/>
      <c r="C35" s="226"/>
      <c r="D35" s="226"/>
      <c r="E35" s="227"/>
    </row>
    <row r="36" spans="1:5" ht="16.5" thickBot="1" x14ac:dyDescent="0.3">
      <c r="A36" s="208"/>
      <c r="B36" s="226"/>
      <c r="C36" s="226"/>
      <c r="D36" s="226"/>
      <c r="E36" s="227"/>
    </row>
    <row r="37" spans="1:5" ht="16.5" thickBot="1" x14ac:dyDescent="0.3">
      <c r="A37" s="228"/>
      <c r="B37" s="229"/>
      <c r="C37" s="229"/>
      <c r="D37" s="230"/>
      <c r="E37" s="231"/>
    </row>
    <row r="38" spans="1:5" ht="16.5" thickBot="1" x14ac:dyDescent="0.3">
      <c r="A38" s="232"/>
      <c r="B38" s="233"/>
      <c r="C38" s="234"/>
      <c r="D38" s="234"/>
      <c r="E38" s="235"/>
    </row>
    <row r="39" spans="1:5" ht="16.5" thickBot="1" x14ac:dyDescent="0.3">
      <c r="A39" s="189"/>
      <c r="B39" s="236"/>
      <c r="C39" s="237"/>
      <c r="D39" s="237"/>
      <c r="E39" s="238"/>
    </row>
    <row r="40" spans="1:5" ht="15.75" x14ac:dyDescent="0.25">
      <c r="A40" s="239"/>
      <c r="B40" s="236"/>
      <c r="C40" s="240"/>
      <c r="D40" s="240"/>
      <c r="E40" s="241"/>
    </row>
    <row r="41" spans="1:5" ht="15.75" x14ac:dyDescent="0.25">
      <c r="A41" s="242"/>
      <c r="B41" s="243"/>
      <c r="C41" s="243"/>
      <c r="D41" s="243"/>
      <c r="E41" s="244"/>
    </row>
    <row r="42" spans="1:5" ht="16.5" thickBot="1" x14ac:dyDescent="0.3">
      <c r="A42" s="219"/>
      <c r="B42" s="245"/>
      <c r="C42" s="246"/>
      <c r="D42" s="246"/>
      <c r="E42" s="247"/>
    </row>
    <row r="43" spans="1:5" ht="16.5" thickBot="1" x14ac:dyDescent="0.3">
      <c r="A43" s="208"/>
      <c r="B43" s="245"/>
      <c r="C43" s="248"/>
      <c r="D43" s="246"/>
      <c r="E43" s="247"/>
    </row>
    <row r="44" spans="1:5" ht="16.5" thickBot="1" x14ac:dyDescent="0.3">
      <c r="A44" s="184"/>
      <c r="B44" s="249"/>
      <c r="C44" s="249"/>
      <c r="D44" s="249"/>
      <c r="E44" s="250"/>
    </row>
    <row r="45" spans="1:5" ht="16.5" thickBot="1" x14ac:dyDescent="0.3">
      <c r="A45" s="219"/>
      <c r="B45" s="226"/>
      <c r="C45" s="251"/>
      <c r="D45" s="251"/>
      <c r="E45" s="252"/>
    </row>
    <row r="46" spans="1:5" ht="16.5" thickBot="1" x14ac:dyDescent="0.3">
      <c r="A46" s="208"/>
      <c r="B46" s="226"/>
      <c r="C46" s="226"/>
      <c r="D46" s="226"/>
      <c r="E46" s="227"/>
    </row>
    <row r="47" spans="1:5" ht="15.75" x14ac:dyDescent="0.25">
      <c r="A47" s="228"/>
      <c r="B47" s="229"/>
      <c r="C47" s="253"/>
      <c r="D47" s="230"/>
      <c r="E47" s="254"/>
    </row>
    <row r="48" spans="1:5" ht="15.75" x14ac:dyDescent="0.25">
      <c r="A48" s="184"/>
      <c r="B48" s="255"/>
      <c r="C48" s="256"/>
      <c r="D48" s="256"/>
      <c r="E48" s="231"/>
    </row>
    <row r="49" spans="1:5" ht="16.5" thickBot="1" x14ac:dyDescent="0.3">
      <c r="A49" s="219"/>
      <c r="B49" s="257"/>
      <c r="C49" s="251"/>
      <c r="D49" s="251"/>
      <c r="E49" s="252"/>
    </row>
    <row r="50" spans="1:5" ht="16.5" thickBot="1" x14ac:dyDescent="0.3">
      <c r="A50" s="208"/>
      <c r="B50" s="257"/>
      <c r="C50" s="226"/>
      <c r="D50" s="226"/>
      <c r="E50" s="227"/>
    </row>
    <row r="51" spans="1:5" ht="16.5" thickBot="1" x14ac:dyDescent="0.3">
      <c r="A51" s="258"/>
      <c r="B51" s="223"/>
      <c r="C51" s="223"/>
      <c r="D51" s="223"/>
      <c r="E51" s="224"/>
    </row>
    <row r="52" spans="1:5" ht="16.5" thickBot="1" x14ac:dyDescent="0.3">
      <c r="A52" s="258"/>
      <c r="B52" s="223"/>
      <c r="C52" s="223"/>
      <c r="D52" s="223"/>
      <c r="E52" s="224"/>
    </row>
    <row r="53" spans="1:5" ht="16.5" thickBot="1" x14ac:dyDescent="0.3">
      <c r="A53" s="184"/>
      <c r="B53" s="223"/>
      <c r="C53" s="223"/>
      <c r="D53" s="223"/>
      <c r="E53" s="224"/>
    </row>
    <row r="54" spans="1:5" ht="16.5" thickBot="1" x14ac:dyDescent="0.3">
      <c r="A54" s="219"/>
      <c r="B54" s="251"/>
      <c r="C54" s="251"/>
      <c r="D54" s="251"/>
      <c r="E54" s="252"/>
    </row>
    <row r="55" spans="1:5" ht="16.5" thickBot="1" x14ac:dyDescent="0.3">
      <c r="A55" s="208"/>
      <c r="B55" s="251"/>
      <c r="C55" s="226"/>
      <c r="D55" s="226"/>
      <c r="E55" s="227"/>
    </row>
    <row r="56" spans="1:5" ht="16.5" thickBot="1" x14ac:dyDescent="0.3">
      <c r="A56" s="184"/>
      <c r="B56" s="223"/>
      <c r="C56" s="223"/>
      <c r="D56" s="223"/>
      <c r="E56" s="224"/>
    </row>
    <row r="57" spans="1:5" ht="16.5" thickBot="1" x14ac:dyDescent="0.3">
      <c r="A57" s="219"/>
      <c r="B57" s="251"/>
      <c r="C57" s="251"/>
      <c r="D57" s="251"/>
      <c r="E57" s="252"/>
    </row>
    <row r="58" spans="1:5" ht="16.5" thickBot="1" x14ac:dyDescent="0.3">
      <c r="A58" s="208"/>
      <c r="B58" s="251"/>
      <c r="C58" s="226"/>
      <c r="D58" s="226"/>
      <c r="E58" s="227"/>
    </row>
    <row r="59" spans="1:5" ht="16.5" thickBot="1" x14ac:dyDescent="0.3">
      <c r="A59" s="258"/>
      <c r="B59" s="223"/>
      <c r="C59" s="223"/>
      <c r="D59" s="223"/>
      <c r="E59" s="224"/>
    </row>
    <row r="60" spans="1:5" ht="16.5" thickBot="1" x14ac:dyDescent="0.3">
      <c r="A60" s="184"/>
      <c r="B60" s="223"/>
      <c r="C60" s="223"/>
      <c r="D60" s="223"/>
      <c r="E60" s="224"/>
    </row>
    <row r="61" spans="1:5" ht="16.5" thickBot="1" x14ac:dyDescent="0.3">
      <c r="A61" s="219"/>
      <c r="B61" s="226"/>
      <c r="C61" s="251"/>
      <c r="D61" s="251"/>
      <c r="E61" s="252"/>
    </row>
    <row r="62" spans="1:5" ht="16.5" thickBot="1" x14ac:dyDescent="0.3">
      <c r="A62" s="208"/>
      <c r="B62" s="226"/>
      <c r="C62" s="226"/>
      <c r="D62" s="226"/>
      <c r="E62" s="227"/>
    </row>
    <row r="63" spans="1:5" ht="16.5" thickBot="1" x14ac:dyDescent="0.3">
      <c r="A63" s="258"/>
      <c r="B63" s="223"/>
      <c r="C63" s="223"/>
      <c r="D63" s="223"/>
      <c r="E63" s="224"/>
    </row>
    <row r="64" spans="1:5" ht="16.5" thickBot="1" x14ac:dyDescent="0.3">
      <c r="A64" s="184"/>
      <c r="B64" s="249"/>
      <c r="C64" s="249"/>
      <c r="D64" s="249"/>
      <c r="E64" s="250"/>
    </row>
    <row r="65" spans="1:5" ht="16.5" thickBot="1" x14ac:dyDescent="0.3">
      <c r="A65" s="219"/>
      <c r="B65" s="251"/>
      <c r="C65" s="251"/>
      <c r="D65" s="251"/>
      <c r="E65" s="252"/>
    </row>
    <row r="66" spans="1:5" ht="16.5" thickBot="1" x14ac:dyDescent="0.3">
      <c r="A66" s="208"/>
      <c r="B66" s="226"/>
      <c r="C66" s="226"/>
      <c r="D66" s="226"/>
      <c r="E66" s="227"/>
    </row>
    <row r="67" spans="1:5" ht="16.5" thickBot="1" x14ac:dyDescent="0.3">
      <c r="A67" s="259"/>
      <c r="B67" s="249"/>
      <c r="C67" s="249"/>
      <c r="D67" s="249"/>
      <c r="E67" s="250"/>
    </row>
    <row r="68" spans="1:5" ht="16.5" thickBot="1" x14ac:dyDescent="0.3">
      <c r="A68" s="184"/>
      <c r="B68" s="249"/>
      <c r="C68" s="249"/>
      <c r="D68" s="249"/>
      <c r="E68" s="250"/>
    </row>
    <row r="69" spans="1:5" ht="16.5" thickBot="1" x14ac:dyDescent="0.3">
      <c r="A69" s="219"/>
      <c r="B69" s="226"/>
      <c r="C69" s="226"/>
      <c r="D69" s="226"/>
      <c r="E69" s="227"/>
    </row>
    <row r="70" spans="1:5" ht="16.5" thickBot="1" x14ac:dyDescent="0.3">
      <c r="A70" s="208"/>
      <c r="B70" s="226"/>
      <c r="C70" s="226"/>
      <c r="D70" s="226"/>
      <c r="E70" s="227"/>
    </row>
    <row r="71" spans="1:5" ht="16.5" thickBot="1" x14ac:dyDescent="0.3">
      <c r="A71" s="260"/>
      <c r="B71" s="249"/>
      <c r="C71" s="249"/>
      <c r="D71" s="249"/>
      <c r="E71" s="250"/>
    </row>
    <row r="72" spans="1:5" ht="16.5" thickBot="1" x14ac:dyDescent="0.3">
      <c r="A72" s="222"/>
      <c r="B72" s="223"/>
      <c r="C72" s="223"/>
      <c r="D72" s="223"/>
      <c r="E72" s="224"/>
    </row>
    <row r="73" spans="1:5" ht="16.5" thickBot="1" x14ac:dyDescent="0.3">
      <c r="A73" s="184"/>
      <c r="B73" s="249"/>
      <c r="C73" s="249"/>
      <c r="D73" s="249"/>
      <c r="E73" s="250"/>
    </row>
    <row r="74" spans="1:5" ht="16.5" thickBot="1" x14ac:dyDescent="0.3">
      <c r="A74" s="219"/>
      <c r="B74" s="226"/>
      <c r="C74" s="226"/>
      <c r="D74" s="226"/>
      <c r="E74" s="227"/>
    </row>
    <row r="75" spans="1:5" ht="16.5" thickBot="1" x14ac:dyDescent="0.3">
      <c r="A75" s="208"/>
      <c r="B75" s="226"/>
      <c r="C75" s="226"/>
      <c r="D75" s="226"/>
      <c r="E75" s="227"/>
    </row>
    <row r="76" spans="1:5" ht="16.5" thickBot="1" x14ac:dyDescent="0.3">
      <c r="A76" s="261"/>
      <c r="B76" s="223"/>
      <c r="C76" s="223"/>
      <c r="D76" s="223"/>
      <c r="E76" s="224"/>
    </row>
    <row r="77" spans="1:5" ht="16.5" thickBot="1" x14ac:dyDescent="0.3">
      <c r="A77" s="184"/>
      <c r="B77" s="249"/>
      <c r="C77" s="249"/>
      <c r="D77" s="249"/>
      <c r="E77" s="250"/>
    </row>
    <row r="78" spans="1:5" ht="16.5" thickBot="1" x14ac:dyDescent="0.3">
      <c r="A78" s="219"/>
      <c r="B78" s="226"/>
      <c r="C78" s="226"/>
      <c r="D78" s="226"/>
      <c r="E78" s="227"/>
    </row>
    <row r="79" spans="1:5" ht="16.5" thickBot="1" x14ac:dyDescent="0.3">
      <c r="A79" s="208"/>
      <c r="B79" s="226"/>
      <c r="C79" s="226"/>
      <c r="D79" s="226"/>
      <c r="E79" s="227"/>
    </row>
    <row r="80" spans="1:5" ht="16.5" thickBot="1" x14ac:dyDescent="0.3">
      <c r="A80" s="261"/>
      <c r="B80" s="223"/>
      <c r="C80" s="223"/>
      <c r="D80" s="223"/>
      <c r="E80" s="224"/>
    </row>
    <row r="81" spans="1:5" ht="16.5" thickBot="1" x14ac:dyDescent="0.3">
      <c r="A81" s="208"/>
      <c r="B81" s="226"/>
      <c r="C81" s="226"/>
      <c r="D81" s="226"/>
      <c r="E81" s="227"/>
    </row>
    <row r="82" spans="1:5" ht="16.5" thickBot="1" x14ac:dyDescent="0.3">
      <c r="A82" s="208"/>
      <c r="B82" s="226"/>
      <c r="C82" s="226"/>
      <c r="D82" s="226"/>
      <c r="E82" s="227"/>
    </row>
    <row r="83" spans="1:5" ht="16.5" thickBot="1" x14ac:dyDescent="0.3">
      <c r="A83" s="208"/>
      <c r="B83" s="226"/>
      <c r="C83" s="226"/>
      <c r="D83" s="226"/>
      <c r="E83" s="227"/>
    </row>
    <row r="84" spans="1:5" ht="16.5" thickBot="1" x14ac:dyDescent="0.3">
      <c r="A84" s="208"/>
      <c r="B84" s="226"/>
      <c r="C84" s="226"/>
      <c r="D84" s="226"/>
      <c r="E84" s="227"/>
    </row>
    <row r="85" spans="1:5" ht="16.5" thickBot="1" x14ac:dyDescent="0.3">
      <c r="A85" s="219"/>
      <c r="B85" s="226"/>
      <c r="C85" s="226"/>
      <c r="D85" s="226"/>
      <c r="E85" s="227"/>
    </row>
    <row r="86" spans="1:5" ht="16.5" thickBot="1" x14ac:dyDescent="0.3">
      <c r="A86" s="208"/>
      <c r="B86" s="226"/>
      <c r="C86" s="226"/>
      <c r="D86" s="226"/>
      <c r="E86" s="227"/>
    </row>
    <row r="87" spans="1:5" ht="16.5" thickBot="1" x14ac:dyDescent="0.3">
      <c r="A87" s="219"/>
      <c r="B87" s="226"/>
      <c r="C87" s="226"/>
      <c r="D87" s="226"/>
      <c r="E87" s="227"/>
    </row>
    <row r="88" spans="1:5" ht="16.5" thickBot="1" x14ac:dyDescent="0.3">
      <c r="A88" s="208"/>
      <c r="B88" s="226"/>
      <c r="C88" s="226"/>
      <c r="D88" s="226"/>
      <c r="E88" s="227"/>
    </row>
    <row r="89" spans="1:5" ht="16.5" thickBot="1" x14ac:dyDescent="0.3">
      <c r="A89" s="260"/>
      <c r="B89" s="249"/>
      <c r="C89" s="249"/>
      <c r="D89" s="249"/>
      <c r="E89" s="250"/>
    </row>
    <row r="90" spans="1:5" ht="16.5" thickBot="1" x14ac:dyDescent="0.3">
      <c r="A90" s="184"/>
      <c r="B90" s="226"/>
      <c r="C90" s="226"/>
      <c r="D90" s="226"/>
      <c r="E90" s="227"/>
    </row>
    <row r="91" spans="1:5" ht="16.5" thickBot="1" x14ac:dyDescent="0.3">
      <c r="A91" s="219"/>
      <c r="B91" s="226"/>
      <c r="C91" s="226"/>
      <c r="D91" s="226"/>
      <c r="E91" s="227"/>
    </row>
    <row r="92" spans="1:5" ht="16.5" thickBot="1" x14ac:dyDescent="0.3">
      <c r="A92" s="208"/>
      <c r="B92" s="226"/>
      <c r="C92" s="226"/>
      <c r="D92" s="226"/>
      <c r="E92" s="227"/>
    </row>
    <row r="93" spans="1:5" ht="16.5" thickBot="1" x14ac:dyDescent="0.3">
      <c r="A93" s="260"/>
      <c r="B93" s="249"/>
      <c r="C93" s="249"/>
      <c r="D93" s="249"/>
      <c r="E93" s="250"/>
    </row>
    <row r="94" spans="1:5" ht="16.5" thickBot="1" x14ac:dyDescent="0.3">
      <c r="A94" s="222"/>
      <c r="B94" s="223"/>
      <c r="C94" s="223"/>
      <c r="D94" s="223"/>
      <c r="E94" s="224"/>
    </row>
    <row r="95" spans="1:5" ht="16.5" thickBot="1" x14ac:dyDescent="0.3">
      <c r="A95" s="184"/>
      <c r="B95" s="223"/>
      <c r="C95" s="223"/>
      <c r="D95" s="223"/>
      <c r="E95" s="224"/>
    </row>
    <row r="96" spans="1:5" ht="16.5" thickBot="1" x14ac:dyDescent="0.3">
      <c r="A96" s="219"/>
      <c r="B96" s="226"/>
      <c r="C96" s="226"/>
      <c r="D96" s="226"/>
      <c r="E96" s="227"/>
    </row>
    <row r="97" spans="1:5" ht="16.5" thickBot="1" x14ac:dyDescent="0.3">
      <c r="A97" s="208"/>
      <c r="B97" s="226"/>
      <c r="C97" s="226"/>
      <c r="D97" s="226"/>
      <c r="E97" s="227"/>
    </row>
    <row r="98" spans="1:5" ht="16.5" thickBot="1" x14ac:dyDescent="0.3">
      <c r="A98" s="184"/>
      <c r="B98" s="223"/>
      <c r="C98" s="223"/>
      <c r="D98" s="223"/>
      <c r="E98" s="224"/>
    </row>
    <row r="99" spans="1:5" ht="16.5" thickBot="1" x14ac:dyDescent="0.3">
      <c r="A99" s="219"/>
      <c r="B99" s="226"/>
      <c r="C99" s="226"/>
      <c r="D99" s="226"/>
      <c r="E99" s="227"/>
    </row>
    <row r="100" spans="1:5" ht="16.5" thickBot="1" x14ac:dyDescent="0.3">
      <c r="A100" s="208"/>
      <c r="B100" s="226"/>
      <c r="C100" s="226"/>
      <c r="D100" s="226"/>
      <c r="E100" s="227"/>
    </row>
    <row r="101" spans="1:5" ht="16.5" thickBot="1" x14ac:dyDescent="0.3">
      <c r="A101" s="222"/>
      <c r="B101" s="223"/>
      <c r="C101" s="223"/>
      <c r="D101" s="223"/>
      <c r="E101" s="224"/>
    </row>
    <row r="102" spans="1:5" ht="16.5" thickBot="1" x14ac:dyDescent="0.3">
      <c r="A102" s="208"/>
      <c r="B102" s="226"/>
      <c r="C102" s="226"/>
      <c r="D102" s="226"/>
      <c r="E102" s="227"/>
    </row>
    <row r="103" spans="1:5" ht="16.5" thickBot="1" x14ac:dyDescent="0.3">
      <c r="A103" s="208"/>
      <c r="B103" s="226"/>
      <c r="C103" s="226"/>
      <c r="D103" s="226"/>
      <c r="E103" s="227"/>
    </row>
    <row r="104" spans="1:5" ht="16.5" thickBot="1" x14ac:dyDescent="0.3">
      <c r="A104" s="208"/>
      <c r="B104" s="226"/>
      <c r="C104" s="226"/>
      <c r="D104" s="226"/>
      <c r="E104" s="227"/>
    </row>
    <row r="105" spans="1:5" ht="16.5" thickBot="1" x14ac:dyDescent="0.3">
      <c r="A105" s="208"/>
      <c r="B105" s="226"/>
      <c r="C105" s="226"/>
      <c r="D105" s="226"/>
      <c r="E105" s="227"/>
    </row>
    <row r="106" spans="1:5" ht="16.5" thickBot="1" x14ac:dyDescent="0.3">
      <c r="A106" s="219"/>
      <c r="B106" s="226"/>
      <c r="C106" s="251"/>
      <c r="D106" s="251"/>
      <c r="E106" s="252"/>
    </row>
    <row r="107" spans="1:5" ht="16.5" thickBot="1" x14ac:dyDescent="0.3">
      <c r="A107" s="208"/>
      <c r="B107" s="226"/>
      <c r="C107" s="226"/>
      <c r="D107" s="226"/>
      <c r="E107" s="227"/>
    </row>
    <row r="108" spans="1:5" ht="16.5" thickBot="1" x14ac:dyDescent="0.3">
      <c r="A108" s="219"/>
      <c r="B108" s="226"/>
      <c r="C108" s="251"/>
      <c r="D108" s="251"/>
      <c r="E108" s="252"/>
    </row>
    <row r="109" spans="1:5" ht="16.5" thickBot="1" x14ac:dyDescent="0.3">
      <c r="A109" s="208"/>
      <c r="B109" s="226"/>
      <c r="C109" s="226"/>
      <c r="D109" s="226"/>
      <c r="E109" s="227"/>
    </row>
    <row r="110" spans="1:5" ht="16.5" thickBot="1" x14ac:dyDescent="0.3">
      <c r="A110" s="189"/>
      <c r="B110" s="251"/>
      <c r="C110" s="251"/>
      <c r="D110" s="251"/>
      <c r="E110" s="252"/>
    </row>
    <row r="111" spans="1:5" ht="16.5" thickBot="1" x14ac:dyDescent="0.3">
      <c r="A111" s="219"/>
      <c r="B111" s="251"/>
      <c r="C111" s="226"/>
      <c r="D111" s="226"/>
      <c r="E111" s="227"/>
    </row>
    <row r="112" spans="1:5" ht="16.5" thickBot="1" x14ac:dyDescent="0.3">
      <c r="A112" s="208"/>
      <c r="B112" s="251"/>
      <c r="C112" s="226"/>
      <c r="D112" s="226"/>
      <c r="E112" s="227"/>
    </row>
    <row r="113" spans="1:5" ht="15.75" x14ac:dyDescent="0.25">
      <c r="A113" s="262"/>
      <c r="B113" s="263"/>
      <c r="C113" s="263"/>
      <c r="D113" s="263"/>
      <c r="E113" s="264"/>
    </row>
    <row r="114" spans="1:5" ht="15.75" x14ac:dyDescent="0.25">
      <c r="A114" s="265"/>
      <c r="B114" s="245"/>
      <c r="C114" s="245"/>
      <c r="D114" s="245"/>
      <c r="E114" s="207"/>
    </row>
    <row r="115" spans="1:5" ht="16.5" thickBot="1" x14ac:dyDescent="0.3">
      <c r="A115" s="208"/>
      <c r="B115" s="245"/>
      <c r="C115" s="245"/>
      <c r="D115" s="245"/>
      <c r="E115" s="266"/>
    </row>
    <row r="116" spans="1:5" ht="16.5" thickBot="1" x14ac:dyDescent="0.3">
      <c r="A116" s="208"/>
      <c r="B116" s="245"/>
      <c r="C116" s="245"/>
      <c r="D116" s="245"/>
      <c r="E116" s="266"/>
    </row>
    <row r="117" spans="1:5" ht="16.5" thickBot="1" x14ac:dyDescent="0.3">
      <c r="A117" s="208"/>
      <c r="B117" s="267"/>
      <c r="C117" s="245"/>
      <c r="D117" s="245"/>
      <c r="E117" s="266"/>
    </row>
    <row r="118" spans="1:5" ht="16.5" thickBot="1" x14ac:dyDescent="0.3">
      <c r="A118" s="219"/>
      <c r="B118" s="267"/>
      <c r="C118" s="245"/>
      <c r="D118" s="245"/>
      <c r="E118" s="266"/>
    </row>
    <row r="119" spans="1:5" ht="16.5" thickBot="1" x14ac:dyDescent="0.3">
      <c r="A119" s="208"/>
      <c r="B119" s="267"/>
      <c r="C119" s="245"/>
      <c r="D119" s="245"/>
      <c r="E119" s="266"/>
    </row>
    <row r="120" spans="1:5" ht="15.75" x14ac:dyDescent="0.25">
      <c r="A120" s="262"/>
      <c r="B120" s="229"/>
      <c r="C120" s="256"/>
      <c r="D120" s="256"/>
      <c r="E120" s="268"/>
    </row>
    <row r="121" spans="1:5" ht="15.75" x14ac:dyDescent="0.25">
      <c r="A121" s="265"/>
      <c r="B121" s="267"/>
      <c r="C121" s="245"/>
      <c r="D121" s="245"/>
      <c r="E121" s="266"/>
    </row>
    <row r="122" spans="1:5" ht="16.5" thickBot="1" x14ac:dyDescent="0.3">
      <c r="A122" s="208"/>
      <c r="B122" s="267"/>
      <c r="C122" s="245"/>
      <c r="D122" s="245"/>
      <c r="E122" s="266"/>
    </row>
    <row r="123" spans="1:5" ht="16.5" thickBot="1" x14ac:dyDescent="0.3">
      <c r="A123" s="208"/>
      <c r="B123" s="267"/>
      <c r="C123" s="245"/>
      <c r="D123" s="245"/>
      <c r="E123" s="266"/>
    </row>
    <row r="124" spans="1:5" ht="16.5" thickBot="1" x14ac:dyDescent="0.3">
      <c r="A124" s="208"/>
      <c r="B124" s="237"/>
      <c r="C124" s="237"/>
      <c r="D124" s="237"/>
      <c r="E124" s="269"/>
    </row>
    <row r="125" spans="1:5" ht="16.5" thickBot="1" x14ac:dyDescent="0.3">
      <c r="A125" s="270"/>
      <c r="B125" s="237"/>
      <c r="C125" s="245"/>
      <c r="D125" s="245"/>
      <c r="E125" s="207"/>
    </row>
    <row r="126" spans="1:5" ht="16.5" thickBot="1" x14ac:dyDescent="0.3">
      <c r="A126" s="208"/>
      <c r="B126" s="237"/>
      <c r="C126" s="245"/>
      <c r="D126" s="245"/>
      <c r="E126" s="266"/>
    </row>
    <row r="127" spans="1:5" ht="15.75" x14ac:dyDescent="0.25">
      <c r="A127" s="271"/>
      <c r="B127" s="263"/>
      <c r="C127" s="263"/>
      <c r="D127" s="263"/>
      <c r="E127" s="264"/>
    </row>
    <row r="128" spans="1:5" ht="15.75" x14ac:dyDescent="0.25">
      <c r="A128" s="184"/>
      <c r="B128" s="272"/>
      <c r="C128" s="243"/>
      <c r="D128" s="243"/>
      <c r="E128" s="273"/>
    </row>
    <row r="129" spans="1:5" ht="16.5" thickBot="1" x14ac:dyDescent="0.3">
      <c r="A129" s="219"/>
      <c r="B129" s="257"/>
      <c r="C129" s="245"/>
      <c r="D129" s="245"/>
      <c r="E129" s="266"/>
    </row>
    <row r="130" spans="1:5" ht="16.5" thickBot="1" x14ac:dyDescent="0.3">
      <c r="A130" s="208"/>
      <c r="B130" s="257"/>
      <c r="C130" s="245"/>
      <c r="D130" s="267"/>
      <c r="E130" s="266"/>
    </row>
    <row r="131" spans="1:5" ht="15.75" x14ac:dyDescent="0.25">
      <c r="A131" s="274"/>
      <c r="B131" s="275"/>
      <c r="C131" s="275"/>
      <c r="D131" s="276"/>
      <c r="E131" s="277"/>
    </row>
    <row r="132" spans="1:5" ht="15.75" x14ac:dyDescent="0.25">
      <c r="A132" s="278"/>
      <c r="B132" s="279"/>
      <c r="C132" s="279"/>
      <c r="D132" s="279"/>
      <c r="E132" s="188"/>
    </row>
    <row r="133" spans="1:5" ht="15.75" x14ac:dyDescent="0.25">
      <c r="A133" s="280"/>
      <c r="B133" s="279"/>
      <c r="C133" s="279"/>
      <c r="D133" s="279"/>
      <c r="E133" s="188"/>
    </row>
    <row r="134" spans="1:5" ht="15.75" x14ac:dyDescent="0.25">
      <c r="A134" s="281"/>
      <c r="B134" s="279"/>
      <c r="C134" s="279"/>
      <c r="D134" s="279"/>
      <c r="E134" s="188"/>
    </row>
    <row r="135" spans="1:5" ht="15.75" x14ac:dyDescent="0.25">
      <c r="A135" s="282"/>
      <c r="B135" s="283"/>
      <c r="C135" s="283"/>
      <c r="D135" s="283"/>
      <c r="E135" s="193"/>
    </row>
    <row r="136" spans="1:5" ht="15.75" x14ac:dyDescent="0.25">
      <c r="A136" s="282"/>
      <c r="B136" s="283"/>
      <c r="C136" s="283"/>
      <c r="D136" s="283"/>
      <c r="E136" s="193"/>
    </row>
    <row r="137" spans="1:5" ht="15.75" x14ac:dyDescent="0.25">
      <c r="A137" s="284"/>
      <c r="B137" s="279"/>
      <c r="C137" s="279"/>
      <c r="D137" s="279"/>
      <c r="E137" s="188"/>
    </row>
    <row r="138" spans="1:5" ht="16.5" thickBot="1" x14ac:dyDescent="0.3">
      <c r="A138" s="260"/>
      <c r="B138" s="285"/>
      <c r="C138" s="285"/>
      <c r="D138" s="285"/>
      <c r="E138" s="286"/>
    </row>
    <row r="139" spans="1:5" ht="16.5" thickBot="1" x14ac:dyDescent="0.3">
      <c r="A139" s="184"/>
      <c r="B139" s="285"/>
      <c r="C139" s="285"/>
      <c r="D139" s="285"/>
      <c r="E139" s="286"/>
    </row>
    <row r="140" spans="1:5" ht="16.5" thickBot="1" x14ac:dyDescent="0.3">
      <c r="A140" s="189"/>
      <c r="B140" s="287"/>
      <c r="C140" s="287"/>
      <c r="D140" s="287"/>
      <c r="E140" s="288"/>
    </row>
    <row r="141" spans="1:5" ht="16.5" thickBot="1" x14ac:dyDescent="0.3">
      <c r="A141" s="289"/>
      <c r="B141" s="287"/>
      <c r="C141" s="287"/>
      <c r="D141" s="287"/>
      <c r="E141" s="288"/>
    </row>
    <row r="142" spans="1:5" ht="16.5" thickBot="1" x14ac:dyDescent="0.3">
      <c r="A142" s="290"/>
      <c r="B142" s="285"/>
      <c r="C142" s="285"/>
      <c r="D142" s="285"/>
      <c r="E142" s="286"/>
    </row>
    <row r="143" spans="1:5" ht="16.5" thickBot="1" x14ac:dyDescent="0.3">
      <c r="A143" s="189"/>
      <c r="B143" s="287"/>
      <c r="C143" s="287"/>
      <c r="D143" s="287"/>
      <c r="E143" s="288"/>
    </row>
    <row r="144" spans="1:5" ht="16.5" thickBot="1" x14ac:dyDescent="0.3">
      <c r="A144" s="289"/>
      <c r="B144" s="287"/>
      <c r="C144" s="287"/>
      <c r="D144" s="287"/>
      <c r="E144" s="288"/>
    </row>
    <row r="145" spans="1:5" ht="16.5" thickBot="1" x14ac:dyDescent="0.3">
      <c r="A145" s="291"/>
      <c r="B145" s="249"/>
      <c r="C145" s="249"/>
      <c r="D145" s="249"/>
      <c r="E145" s="250"/>
    </row>
    <row r="146" spans="1:5" ht="16.5" thickBot="1" x14ac:dyDescent="0.3">
      <c r="A146" s="291"/>
      <c r="B146" s="249"/>
      <c r="C146" s="249"/>
      <c r="D146" s="249"/>
      <c r="E146" s="250"/>
    </row>
    <row r="147" spans="1:5" ht="16.5" thickBot="1" x14ac:dyDescent="0.3">
      <c r="A147" s="189"/>
      <c r="B147" s="226"/>
      <c r="C147" s="226"/>
      <c r="D147" s="226"/>
      <c r="E147" s="227"/>
    </row>
    <row r="148" spans="1:5" ht="16.5" thickBot="1" x14ac:dyDescent="0.3">
      <c r="A148" s="292"/>
      <c r="B148" s="226"/>
      <c r="C148" s="226"/>
      <c r="D148" s="226"/>
      <c r="E148" s="227"/>
    </row>
    <row r="149" spans="1:5" ht="15.75" x14ac:dyDescent="0.25">
      <c r="A149" s="293"/>
      <c r="B149" s="294"/>
      <c r="C149" s="294"/>
      <c r="D149" s="294"/>
      <c r="E149" s="295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приложение 3 2015-2016</vt:lpstr>
      <vt:lpstr>приложение </vt:lpstr>
      <vt:lpstr>Приложение 3 </vt:lpstr>
      <vt:lpstr>Приложение 8 2014-2016</vt:lpstr>
      <vt:lpstr>Приложение 10</vt:lpstr>
      <vt:lpstr>Приложение 12</vt:lpstr>
      <vt:lpstr>Лист1</vt:lpstr>
      <vt:lpstr>Лист2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2023-10-05T06:55:56Z</dcterms:modified>
</cp:coreProperties>
</file>